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ednostki-Organizacyjne\Centrala\IKF\IKF3\ROK 2023\DOTACJA - IKF3.3213.1.2023\3213.1.31.2023 do IR i ILK ws. harmonogramu planowanych zamknięć torowych 2023-24\"/>
    </mc:Choice>
  </mc:AlternateContent>
  <xr:revisionPtr revIDLastSave="0" documentId="13_ncr:1_{C08A4B7E-17DB-4AAC-8042-FB1C02541778}" xr6:coauthVersionLast="47" xr6:coauthVersionMax="47" xr10:uidLastSave="{00000000-0000-0000-0000-000000000000}"/>
  <bookViews>
    <workbookView xWindow="3540" yWindow="2700" windowWidth="21600" windowHeight="11175" xr2:uid="{85A3B270-D673-4E10-8CD2-561B22472887}"/>
  </bookViews>
  <sheets>
    <sheet name="Zad. operacyjne (opis-ILK)" sheetId="1" r:id="rId1"/>
  </sheets>
  <definedNames>
    <definedName name="_xlnm._FilterDatabase" localSheetId="0" hidden="1">'Zad. operacyjne (opis-ILK)'!$A$3:$V$327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2" i="1" l="1"/>
  <c r="G231" i="1"/>
  <c r="F231" i="1"/>
  <c r="M230" i="1"/>
  <c r="G230" i="1"/>
  <c r="G229" i="1"/>
  <c r="F229" i="1"/>
  <c r="G228" i="1"/>
  <c r="M66" i="1"/>
  <c r="G66" i="1"/>
  <c r="G58" i="1"/>
  <c r="G57" i="1"/>
  <c r="G56" i="1"/>
</calcChain>
</file>

<file path=xl/sharedStrings.xml><?xml version="1.0" encoding="utf-8"?>
<sst xmlns="http://schemas.openxmlformats.org/spreadsheetml/2006/main" count="3487" uniqueCount="748">
  <si>
    <r>
      <t xml:space="preserve">WYKAZ PLANOWANYCH DO WYKONANIA PRAC REMONTOWO-UTRZYMANIOWYCH WYMAGAJĄCYCH ZAMKNIĘĆ TOROWYCH TRWAJĄCYCH POWYŻEJ 3 DNI W ROZKŁADZIE JAZDY 2023/2024
</t>
    </r>
    <r>
      <rPr>
        <sz val="10"/>
        <color rgb="FFFF0000"/>
        <rFont val="Arial"/>
        <family val="2"/>
        <charset val="238"/>
      </rPr>
      <t>(stan na dzień 28.12.2023r.)</t>
    </r>
  </si>
  <si>
    <t>Załącznik do pkt 4.1. s) Aneksu nr 2 do Umowy z dnia 21 grudnia 2018r. na realizację programu wieloletniego "Pomoc w zakresie finansowania kosztów zarządzania infrastrukturą kolejową, w tym jej utrzymania i remontów do 2023 roku"</t>
  </si>
  <si>
    <t>Lp</t>
  </si>
  <si>
    <t>Nazwa zadania</t>
  </si>
  <si>
    <t xml:space="preserve">Opis robót (zakres) </t>
  </si>
  <si>
    <t>Lokalizacja robót</t>
  </si>
  <si>
    <t>Planowany termin
 realizacji robót</t>
  </si>
  <si>
    <t>Planowany termin zamknięć</t>
  </si>
  <si>
    <t>Planowana
ilość dni 
 zamknięć torowych</t>
  </si>
  <si>
    <t>Planowany koszt zadania
(w tys. zł)</t>
  </si>
  <si>
    <t>Organizacja prowadzenia ruchu
(lista rozwijalna)</t>
  </si>
  <si>
    <t>Planowane
efekty robót</t>
  </si>
  <si>
    <t xml:space="preserve">Ograniczenia eksploatacyjne </t>
  </si>
  <si>
    <t>Zakład Linii Kolejowych</t>
  </si>
  <si>
    <t>Sposób realizacji robót
(lista rozwijalna)</t>
  </si>
  <si>
    <t>Tryb wyboru wykonawcy z podaniem podstawy prawnej</t>
  </si>
  <si>
    <t>IZ Szczecin</t>
  </si>
  <si>
    <t>Nr linii</t>
  </si>
  <si>
    <t>Nr toru</t>
  </si>
  <si>
    <t>km
pocz.</t>
  </si>
  <si>
    <t>km
końc.</t>
  </si>
  <si>
    <t>od</t>
  </si>
  <si>
    <t>do</t>
  </si>
  <si>
    <t>Szlak, który będzie zamknięty</t>
  </si>
  <si>
    <t>Wymagane zamknięcie torów stacyjnych</t>
  </si>
  <si>
    <t>Ograniczenia prędności</t>
  </si>
  <si>
    <t>Inne
(wymienić jakie)</t>
  </si>
  <si>
    <t xml:space="preserve">Praca zespołu maszyn DPUS </t>
  </si>
  <si>
    <t>Poprawa parametrów geometrycznych toru w planie i profilu</t>
  </si>
  <si>
    <t>Rokiciny - Rozprza</t>
  </si>
  <si>
    <t>Tak</t>
  </si>
  <si>
    <t>~~</t>
  </si>
  <si>
    <t>IZ Łódź</t>
  </si>
  <si>
    <t>Regulamin udzielania zamówień logistycznych  przez PKP Polskie Linie Kolejowe S.A.  - § 18 ust.2 pkt. 2a - Negocjacje bez ogłoszenia</t>
  </si>
  <si>
    <t>Kompleksowa wymiana toru nr 28</t>
  </si>
  <si>
    <t>kwiecień</t>
  </si>
  <si>
    <t>maj</t>
  </si>
  <si>
    <t>Poprawa przepustowości w stacji Piotrków Trybunalski</t>
  </si>
  <si>
    <t>Kompleksowa wymiana toru nr 30</t>
  </si>
  <si>
    <t>luty</t>
  </si>
  <si>
    <t>marzec</t>
  </si>
  <si>
    <t>Praca oczyszczarki torowej OT 800</t>
  </si>
  <si>
    <t>Piotrków Trybunalski - Rozprza</t>
  </si>
  <si>
    <t>Nie</t>
  </si>
  <si>
    <t>Gorzkowice - Rozprza</t>
  </si>
  <si>
    <t xml:space="preserve">Wiadukt w km 8,200 linii nr 2 - wymiana izolacji </t>
  </si>
  <si>
    <t>1
2</t>
  </si>
  <si>
    <t>11.09.2023
01.09.2023</t>
  </si>
  <si>
    <t>21.09.2023
10.09.2023</t>
  </si>
  <si>
    <t>11
10</t>
  </si>
  <si>
    <t>Porawa stanu technicznego obiektu</t>
  </si>
  <si>
    <t>Warszawa Podskarbińska - Warszawa Remebtów</t>
  </si>
  <si>
    <t xml:space="preserve">IZ Warszawa </t>
  </si>
  <si>
    <t>Regulamin udzielania zamówień logistycznych  przez PKP Polskie Linie Kolejowe S.A.  - § 18 ust. 2 pkt 1; ust.2 pkt. 2a - Negocjacje bez ogłoszenia</t>
  </si>
  <si>
    <t>Wymiana podtorza km 28,794 -28,860 w torze nr 1 linii nr 2 Warszawa - Terespol</t>
  </si>
  <si>
    <t>Urtrzymanie prędkości</t>
  </si>
  <si>
    <t>Sulejówek Miłosna - Mińsk Mazowiecki</t>
  </si>
  <si>
    <t>IZ Siedlce</t>
  </si>
  <si>
    <t xml:space="preserve">Wymiana podtorza km 31.006 -31.096 w torze nr 1 linii nr 2 Warszawa - Terespol  </t>
  </si>
  <si>
    <t>Utrzymanie prędkości</t>
  </si>
  <si>
    <t xml:space="preserve">Wymiana podtorza km 34.970 -35.070 w torze nr 1 linii nr 2 Warszawa - Terespol  </t>
  </si>
  <si>
    <t xml:space="preserve">Wymiana podtorza km 66.250 -66.300 w torze nr 2 linii nr 2 Warszawa - Terespol  </t>
  </si>
  <si>
    <t>Mrozy-Kotuń</t>
  </si>
  <si>
    <t xml:space="preserve">Wymiana  podtorza km 66,250 - 66,300 w torze nr 1 linii nr 2 Warszawa - Terespol  </t>
  </si>
  <si>
    <t xml:space="preserve">Wiadukt w km 5,229 linii nr 3 - wymiana izolacji </t>
  </si>
  <si>
    <t>01.09.2023
11.09.2023</t>
  </si>
  <si>
    <t>10.09.2023
21.09.2023</t>
  </si>
  <si>
    <t>10
11</t>
  </si>
  <si>
    <t>Poprawa stanu technicznego obiektu</t>
  </si>
  <si>
    <t>Warszawa Zachodnia - Warszawa Włochy</t>
  </si>
  <si>
    <t xml:space="preserve">Wiadukt w km 8,379 linii nr 3 - wymiana mostownic </t>
  </si>
  <si>
    <t xml:space="preserve">Warszawa Włochy - Warszawa Gołąbki </t>
  </si>
  <si>
    <t xml:space="preserve">Wiadukt w km 9,500 linii nr 3 - wymiana izolacji </t>
  </si>
  <si>
    <t xml:space="preserve">Most w km 23,914 linii nr 3 - wymiana izolacji </t>
  </si>
  <si>
    <t xml:space="preserve">Błonie - Teresin Niepokalanów </t>
  </si>
  <si>
    <t xml:space="preserve">Przepust w km 35,849 linii nr 3 - wymiana izolacji </t>
  </si>
  <si>
    <t xml:space="preserve">  Naprawa bierząca przejazdu w km 83,116 linii kolejowej nr 3 </t>
  </si>
  <si>
    <t>Poprawa bezpieczeństwa, poprawa stanu technicznego</t>
  </si>
  <si>
    <t>Naprawa bierząca przejazdu w km 83,116 linii kolejwej nr 3</t>
  </si>
  <si>
    <t>Naprawa bierząca przejazdu w km 150,565 linii kolejwej nr 3</t>
  </si>
  <si>
    <t xml:space="preserve">Naprawa bierząca przejazdu w km 156,898 linii kolejowej nr 3 </t>
  </si>
  <si>
    <t xml:space="preserve">Most w km 167,917 linii nr 3 - wymiana konstrukcji </t>
  </si>
  <si>
    <t>01.09.2023
11.10.2023</t>
  </si>
  <si>
    <t>10.10.2023
21.11.2023</t>
  </si>
  <si>
    <t>40
42</t>
  </si>
  <si>
    <t xml:space="preserve">Barłogi- Konin </t>
  </si>
  <si>
    <t>Mechaniczne oczyszczanie, uzupełnienie podsypki wraz z robotami towarzyszącymi</t>
  </si>
  <si>
    <t>Utrzymanie V-rozkł.</t>
  </si>
  <si>
    <t>Nowy Tomyśl-Opalenica</t>
  </si>
  <si>
    <t>IZ Poznań</t>
  </si>
  <si>
    <t xml:space="preserve"> Naprawa podtorza od km 409,000 do km 409,940</t>
  </si>
  <si>
    <t>10.12.2023</t>
  </si>
  <si>
    <t>31.01.2024</t>
  </si>
  <si>
    <t>Likwidacja ograniczenia prędkości do V=50km/h, przywrócenie prędkości drogowej V=160km/h</t>
  </si>
  <si>
    <t>IZ Zielona Góra</t>
  </si>
  <si>
    <t>01.02.2024</t>
  </si>
  <si>
    <t>31.07.2024</t>
  </si>
  <si>
    <t>Wymiana rozjazdu Rz 46 w stacji Zbąszynek</t>
  </si>
  <si>
    <t>17.06.2024</t>
  </si>
  <si>
    <t>21.06.2024</t>
  </si>
  <si>
    <t>Utrzymanie prędkości rozkładowej</t>
  </si>
  <si>
    <t>Wymiana rozjazdu Rz 47  w stacji Zbąszynek</t>
  </si>
  <si>
    <t>24.06.2024</t>
  </si>
  <si>
    <t>28.06.2024</t>
  </si>
  <si>
    <t xml:space="preserve">Wymiana kompleksowa rozjazdu nr 69 st. Tłuszcz </t>
  </si>
  <si>
    <t>25..07.2024</t>
  </si>
  <si>
    <t>Poprawa stanu technicznego infrastruktury kolejowej; zwiększenie bezpieczeństwa ruchu</t>
  </si>
  <si>
    <t xml:space="preserve">Naprawa główna przejzdu kolejowo-drogowego w km. 192,890   </t>
  </si>
  <si>
    <t>21.05.2024</t>
  </si>
  <si>
    <t>23.05.2024</t>
  </si>
  <si>
    <t>Utrzymanie prędkości rozkładowej na przejeżdzie kolejowo drogowym, poprawa bezpieczeństwa na przejeździe</t>
  </si>
  <si>
    <t>Minkowice - Jaszczów</t>
  </si>
  <si>
    <t>IZ Lublin</t>
  </si>
  <si>
    <t>2, 3</t>
  </si>
  <si>
    <t xml:space="preserve">Naprawa główna przejazdu kolejowo-drogowego w km. 192,890   </t>
  </si>
  <si>
    <t>01.07.2024</t>
  </si>
  <si>
    <t>03.07.2024</t>
  </si>
  <si>
    <t xml:space="preserve">Naprawa główna przejazdu kolejowo-drogowego w km. 199,652   </t>
  </si>
  <si>
    <t>10.06.2024</t>
  </si>
  <si>
    <t>12.06.2024</t>
  </si>
  <si>
    <t>15.07.2024</t>
  </si>
  <si>
    <t>17.07.2024</t>
  </si>
  <si>
    <t xml:space="preserve">Naprawa główna przejazdu kolejowo-drogowego w km. 200,461  </t>
  </si>
  <si>
    <t>26.06.2024</t>
  </si>
  <si>
    <t>29.07.2024</t>
  </si>
  <si>
    <t>Naprawa główna przejazdu  kolejowo - drogowego kat "A"w km 233,843</t>
  </si>
  <si>
    <t>16.09.2024</t>
  </si>
  <si>
    <t>18.09.2024</t>
  </si>
  <si>
    <t>Utrzymanie standartów eksploatacyjnych</t>
  </si>
  <si>
    <t xml:space="preserve">Wólka -Okopska -Brzeźno </t>
  </si>
  <si>
    <t>Naprawa główna przejazdu   kolejowo - drogowego kat "A"w km 233,843</t>
  </si>
  <si>
    <t>23.09.2024</t>
  </si>
  <si>
    <t>25.09.2024</t>
  </si>
  <si>
    <t>ładownia Daniel -Damazy</t>
  </si>
  <si>
    <t>Naprawa główna przejazdu   kolejowo - drogowego kat "A"w km 258,101</t>
  </si>
  <si>
    <t>20.09.2024</t>
  </si>
  <si>
    <t>Zawada-Zamość</t>
  </si>
  <si>
    <t>Naprawa główna przejazdu  przejazd kolejowo - drogowego kat "A"w km 258,101</t>
  </si>
  <si>
    <t>27.09.2024</t>
  </si>
  <si>
    <t>Zamość Szopinek -Jarosławiec</t>
  </si>
  <si>
    <t>Ciągła wymiana podkłładów drewnianych na betonowe - wstawka międzyrozjazdowa 55 - 61; Komplesowa wymiana rozjazdu nr 55 st. Radom Główny</t>
  </si>
  <si>
    <t>8
585</t>
  </si>
  <si>
    <t>8b
204</t>
  </si>
  <si>
    <t>26.08.2024</t>
  </si>
  <si>
    <t>29.08.2024</t>
  </si>
  <si>
    <t>Radom Gł. - Radom Wsch. - tor nr 204</t>
  </si>
  <si>
    <t>IZ Skarżysko-Kam.</t>
  </si>
  <si>
    <t>Ciągła wymiana podkładów betonowych INBK7 na podkłady betonowe PS94</t>
  </si>
  <si>
    <t>20.05.2024</t>
  </si>
  <si>
    <t>Radom Gł. - Rożki</t>
  </si>
  <si>
    <t>Wymiana szyn Linia nr 8</t>
  </si>
  <si>
    <t>10.09.2024</t>
  </si>
  <si>
    <t>13.09.2024</t>
  </si>
  <si>
    <t>Rożki - Jastrząb</t>
  </si>
  <si>
    <t>Ciągła wymiana podkładów strunobetnowych pociągiem do potokowej wymiany nawierzchni PUN</t>
  </si>
  <si>
    <t>15.04.2024</t>
  </si>
  <si>
    <t>17.05.2023</t>
  </si>
  <si>
    <t>15.04.2023</t>
  </si>
  <si>
    <t>Zachowanie prędkości rozkładowych</t>
  </si>
  <si>
    <t>Tor nr 2 szlak Rożki-Jastrząb</t>
  </si>
  <si>
    <t>Remont biezący mostu w km 190,112</t>
  </si>
  <si>
    <t>190.130</t>
  </si>
  <si>
    <t>Wyeliminowanie wprowadzenia ograniczenia eksploatacyjnego</t>
  </si>
  <si>
    <t>Kielce Główne - Kielce Białogon</t>
  </si>
  <si>
    <t>IZ Kielce</t>
  </si>
  <si>
    <t>Kielce Białogon - Kielce Główne</t>
  </si>
  <si>
    <t>114,374
116,016
116,694
117,675</t>
  </si>
  <si>
    <t>115,92
116,395
117,626
118,537</t>
  </si>
  <si>
    <t>01.04.2024</t>
  </si>
  <si>
    <t>17.05.2024</t>
  </si>
  <si>
    <t>2 200,0
560,0
1 400,0
1 300,0</t>
  </si>
  <si>
    <t>Wymiana nawierzchni drogowej na przejeździe kolejowo-drogowym w km 114,322 linii nr 8 szlak Rożki - Jastrząb</t>
  </si>
  <si>
    <t>1; 2</t>
  </si>
  <si>
    <t>02.09.2024</t>
  </si>
  <si>
    <t>09.09.2024</t>
  </si>
  <si>
    <t>Naprawa główna przejazdu kolejowo-drogowego o nawierzchni TYPU CBP na TYP CBP w km  19.474.  kat. "B"</t>
  </si>
  <si>
    <t>1</t>
  </si>
  <si>
    <t>Poprawa bezpieczeństwa ruchu</t>
  </si>
  <si>
    <t>Radzymin - Emilianów</t>
  </si>
  <si>
    <t>Naprawa główna przejazdu kolejowo-drogowego o nawierzchni TYPU CBP.  na TYP CBP. w km 21,095.  kat. "D"</t>
  </si>
  <si>
    <t>Wymiana kompleksowa toru nr 60 i 60a st. Pilawa</t>
  </si>
  <si>
    <t>60 i 60a</t>
  </si>
  <si>
    <t>97,979
97,826</t>
  </si>
  <si>
    <t>98,682
97,888</t>
  </si>
  <si>
    <t>Poprawa bezpieczeństwa ruchu, podniesienie nośności</t>
  </si>
  <si>
    <t xml:space="preserve">Remont toru nr 1 na linii nr 13 Krusze-Pilawa w km 46,890 - 55,143, wymiana 3 rozjazdów w st. Sufczyn, remont przejazdów kolejowo-drogowych, naprawa obiektów inżynieryjnych, remont dróg technologicznych </t>
  </si>
  <si>
    <t>Podniesienie prędkości drogowej z V = 100 km/h do prędkości V = 120 km/h</t>
  </si>
  <si>
    <t>Grzebowilk - Sufczyn - Pilawa</t>
  </si>
  <si>
    <t xml:space="preserve">Naprawa przejazdu kolejowo - drogowego </t>
  </si>
  <si>
    <t>Poprawa stanu technicznego nawierzchni torowej i przejazdowej oraz zapobieżenie wprowadzenia ograniczeń prędkości.</t>
  </si>
  <si>
    <t>Sieradz - Zduńska Wola</t>
  </si>
  <si>
    <t>IZ Ostrów Wlkp.</t>
  </si>
  <si>
    <t>Kompleksowa naprawa rozjazdu nr 1</t>
  </si>
  <si>
    <t>Poprawa stanu technicznego rozjazdu oraz zapobieżenie wprowadzenia ograniczeń prędkości.</t>
  </si>
  <si>
    <t>Błaszki - Radliczyce</t>
  </si>
  <si>
    <t>Kompleksowa naprawa rozjazdu nr 2,3</t>
  </si>
  <si>
    <t>Opatówek - Błaszki</t>
  </si>
  <si>
    <t>Kompleksowa naprawa rozjazdu nr 4</t>
  </si>
  <si>
    <t>Opatówek - Radliczyce</t>
  </si>
  <si>
    <t>Przebudowa wiaduktu dorgowego przez Miasto Kalisz</t>
  </si>
  <si>
    <t>grudzień</t>
  </si>
  <si>
    <t>Poprawa stanu technicznego obiektu inżynieryjnego oraz zapobieżenie wprowadzenia ograniczeń prędkości.</t>
  </si>
  <si>
    <t>Kalisz - Piwonice - Opatówek</t>
  </si>
  <si>
    <t>Ciągła wymiana podkładów drewnianych</t>
  </si>
  <si>
    <t>Poprawa stanu technicznego nawierzchni torowej oraz zapobieżenie wprowadzenia ograniczeń prędkości.</t>
  </si>
  <si>
    <t xml:space="preserve">Likwidacja styków klasycznych </t>
  </si>
  <si>
    <t>Zamiana toru klasycznego na bezstykowy</t>
  </si>
  <si>
    <t>Ostrów Wlkp. - Ostrów Zach.</t>
  </si>
  <si>
    <t>Ciągła wymiana podkładów drewnianych na betonowe</t>
  </si>
  <si>
    <t>Ostrów Zach. - Biadki</t>
  </si>
  <si>
    <t>Biadki - Durzyn</t>
  </si>
  <si>
    <t>Osusz - Kobylin</t>
  </si>
  <si>
    <t>Kobylin - Pępowo</t>
  </si>
  <si>
    <t>Kompleksowa naprawa rozjazdu nr 31</t>
  </si>
  <si>
    <t>Kompleksowa naprawa przejazdu kolejowo - drogowego</t>
  </si>
  <si>
    <t>Leszno - Lasocice</t>
  </si>
  <si>
    <t>Remont toru nr 1 linii 14 na odcinku Wschowa - Stare Drzewce</t>
  </si>
  <si>
    <t>Poprawa stanu technicznego nawierzchni oraz odwołanie wprowadzonego ograniczenia prędkości</t>
  </si>
  <si>
    <t>Wschoda - Stare Drzewce</t>
  </si>
  <si>
    <t>Naprawa obiektu inżynieryjnego</t>
  </si>
  <si>
    <t>Remont bieżący toru nr 1 linii nr 14 na odcinku Głogówko - Głogów - granica IZ</t>
  </si>
  <si>
    <t xml:space="preserve">Poprawa stanu technicznego toru, zwiększenie prędkości rozkładowej do V=100 km/h
</t>
  </si>
  <si>
    <t>Wschowa - Głogówko</t>
  </si>
  <si>
    <t>IZ Wrocław</t>
  </si>
  <si>
    <t xml:space="preserve">Remont przepustu kolejowego w km 332,888 </t>
  </si>
  <si>
    <t>02.04.2024</t>
  </si>
  <si>
    <t xml:space="preserve">Remont przepustu kolejowego w km 363,903 </t>
  </si>
  <si>
    <t>10.05.2024</t>
  </si>
  <si>
    <t>07.06.2024</t>
  </si>
  <si>
    <t>Naprawa przepustów</t>
  </si>
  <si>
    <t>1,2                               1,2</t>
  </si>
  <si>
    <t>242,226
262,421</t>
  </si>
  <si>
    <t>10.06.2024                                   24.06.2024</t>
  </si>
  <si>
    <t>23.06.2024 r.                         07.07.2024</t>
  </si>
  <si>
    <t>14
14</t>
  </si>
  <si>
    <t>Leszno - Lasocice
Wschowa - Stare Drzewce</t>
  </si>
  <si>
    <t>Remont obiektów inżynieryjnych na L015 w km 12,875, km 18,794 i km 20,905</t>
  </si>
  <si>
    <t>Poprawa parametrów użytkowych obiektu</t>
  </si>
  <si>
    <t>Domaniewice - Łówicz Przedmieście</t>
  </si>
  <si>
    <t>Wyburzenie starego (stalowego) i budowa nowego stalowego (zespolonego) wiaduktu kolejowegow km 18,479 L015</t>
  </si>
  <si>
    <t>Łęczyca - Kutno</t>
  </si>
  <si>
    <t>Wykonanie antykorozji na kładce dla pieszych w km 19,275 L017</t>
  </si>
  <si>
    <t>Naprawa bierząca przejazdu w km 4,815 linii kolejowej nr 18</t>
  </si>
  <si>
    <t>Naprawa bieżąca oraz oczyszczanie podsypki na przejeżdzie w km 150,207</t>
  </si>
  <si>
    <t>Poprawa bezpieczeństwa oraz utrzymanie prędkości</t>
  </si>
  <si>
    <t>Solec Kuj. - Bydgoszcz Wsch.</t>
  </si>
  <si>
    <t>IZ Bydgoszcz</t>
  </si>
  <si>
    <t>Wymiana rozjazdu nr 43 na st. Bydgoszcz Główna</t>
  </si>
  <si>
    <t>Naprawa bierząca przejazdu w km 4,702 linii kolejowej nr 19</t>
  </si>
  <si>
    <t>Naprawa główna nawierzchni toru nr 9 w stacji Warszawa Główna Towarowa wraz z wymianą rozjazdów</t>
  </si>
  <si>
    <t>15.05.2024</t>
  </si>
  <si>
    <t>31.05.2024</t>
  </si>
  <si>
    <t>IZ Warszawa</t>
  </si>
  <si>
    <t>Naprawa główna nawierzchni toru nr 6 w stacji Warszawa Główna Towarowa</t>
  </si>
  <si>
    <t>Naprawa główna nawierzchni toru nr 7 w stacji Warszawa Główna Towarowa wraz z wymianą rozjazdów</t>
  </si>
  <si>
    <t>01.06.2024</t>
  </si>
  <si>
    <t>30.06.2024</t>
  </si>
  <si>
    <t>Naprawa główna przejazdu kolejowo-drogowego o nawierzchni TYPU  TINES   w km 8,716  kat. "B"</t>
  </si>
  <si>
    <t>1 i 2</t>
  </si>
  <si>
    <t>Wawa Wileńska-Zielonka</t>
  </si>
  <si>
    <t xml:space="preserve">Naprawa główna toru </t>
  </si>
  <si>
    <t>05.08.2024</t>
  </si>
  <si>
    <t xml:space="preserve">Naprawa toru poprzez zmianę nawierzchnii </t>
  </si>
  <si>
    <t xml:space="preserve">Naprawa głowna rozjazdu nr 1 </t>
  </si>
  <si>
    <t xml:space="preserve">Naprawa rozjazdu poprzez zmianę nawierzchnii </t>
  </si>
  <si>
    <t>22.07.2024</t>
  </si>
  <si>
    <t xml:space="preserve">Naprawa głowna rozjazdu nr 14 </t>
  </si>
  <si>
    <t>19.879</t>
  </si>
  <si>
    <t>Rozbiórka mostu  masywnego i zabudowa  nasypu kolejowego w km 4,639 na L025</t>
  </si>
  <si>
    <t>1 + st. + 2</t>
  </si>
  <si>
    <t xml:space="preserve">Obiekt nie pełni już żadnej funkcji użytkowej oraz obniżenie kosztów utrzymania </t>
  </si>
  <si>
    <t>Łódź Kaliska - Łódź Chojny</t>
  </si>
  <si>
    <t>Łódź Chojny - Łódź Widzew</t>
  </si>
  <si>
    <t>Gałkówek - Łódź Olechów</t>
  </si>
  <si>
    <t>Mikołajów - Skrzynki</t>
  </si>
  <si>
    <t xml:space="preserve">Naprawa główna rozjazdu nr 1 oraz przejazdu kat A </t>
  </si>
  <si>
    <t>Tomaszów Maz-Jeleń+ Jeleń-Bratków</t>
  </si>
  <si>
    <t>Naprawa główna przejazdu kat D</t>
  </si>
  <si>
    <t>Naprawa toru poprzez zmianę nawierzchnii</t>
  </si>
  <si>
    <t>Bratków-Opoczno</t>
  </si>
  <si>
    <t>Naprawa bieżąca oraz mechaniczne oczyszczanie toru oraz podbicie</t>
  </si>
  <si>
    <t>Poprawienie stabilności jazdy oraz usunięcie usterek klasy C</t>
  </si>
  <si>
    <t>Opoczno-Końskie</t>
  </si>
  <si>
    <t>20.04.2024</t>
  </si>
  <si>
    <t>24.04.2024</t>
  </si>
  <si>
    <t>Wymiana rozjazdów nr 1,3,9 st.Bliżyn</t>
  </si>
  <si>
    <t>27.07.2024</t>
  </si>
  <si>
    <t>Uttrzymanie prędkości rozkładowej</t>
  </si>
  <si>
    <t>Bliżyn-Skarżysko</t>
  </si>
  <si>
    <t>Naprawa główna przejazdów kolejowo drogowych w km 140,464;140,882;141,732 oraz mostu w km 140,947</t>
  </si>
  <si>
    <t xml:space="preserve">Remont mostu w km 65,455 tor nr 1, wymiana mostownic i nawierzchni  oraz wzmocnienie konstrukcji przęseł. </t>
  </si>
  <si>
    <t>08.04.2024</t>
  </si>
  <si>
    <t>23.11.2024</t>
  </si>
  <si>
    <t xml:space="preserve">
 Dęblin – Wisła
 Wisła – Zajezierze
Wieprz – Wisła (l.580)
st. Zajezierze
</t>
  </si>
  <si>
    <t>Komplesowa wymiana rozjazdów nr 3,5 st. Jedlnia Letnisko</t>
  </si>
  <si>
    <t>19.06.2024</t>
  </si>
  <si>
    <t>szlak Pionki-Jedlnia Letnisko</t>
  </si>
  <si>
    <t>Naprawa główna przejazdu wraz ze zmina nawierzchni drogowej z CBP na Mirosław Ujski</t>
  </si>
  <si>
    <t>26.09.2024</t>
  </si>
  <si>
    <t xml:space="preserve">Naprawa główna przejazdu na linii nr 27 w km 8,055 </t>
  </si>
  <si>
    <t>Nasielsk - Płońsk</t>
  </si>
  <si>
    <t>Naprawa główna przejazdu na linii nr 27 w km 11,362</t>
  </si>
  <si>
    <t>Mechaniczne oczyszczanie podsypki toru wraz robotami towarzyszącymi</t>
  </si>
  <si>
    <t>Podniesienie prędkości z V = 70 km/h do cprędkości V = 100 km /h</t>
  </si>
  <si>
    <t>Pasieki - Gierwaty</t>
  </si>
  <si>
    <t>Wymiana kompleksowa toru nr 58 st. Ostrołęka</t>
  </si>
  <si>
    <t>Naprawa główna przejazdu kolejowo-drogowego o nawierzchni TYPU CBP.  na TYP CBP. w km 33,603.  kat. "D"</t>
  </si>
  <si>
    <t>Wyszków - Przetycz</t>
  </si>
  <si>
    <t>Naprawa główna przejazdu kolejowo-drogowego o nawierzchni TYPU CBP na TYP CBP  kat. "D" km 61,105</t>
  </si>
  <si>
    <t>Naprawa główna przejazdu kolejowo-drogowego o nawierzchni TYPU CBP   na TYP CBP. w km 63,265.  kat. "D"</t>
  </si>
  <si>
    <t>Wymiana kompleksowa toru nr 3 wraz z wymianą Rz nr nr 7 oraz likwidacja Rz nr 9</t>
  </si>
  <si>
    <t>Uruchomienie nieczynnej bocznicy</t>
  </si>
  <si>
    <t>Siedlce - Sokołów Podlaski</t>
  </si>
  <si>
    <t>Wzmocnienie górnej warstwy podtorza maszynami AHM , RM</t>
  </si>
  <si>
    <t xml:space="preserve"> Likwidacja zagrożenia wprowadzenia ograniczeń prędkości
 Utrzymanie prędkości rozkładowej
 Poprawa bezpieczeńtwa ruchu kolejowego
 Poprawa przepustowości linii
 Poprawa stanu technicznego infrastruktóry</t>
  </si>
  <si>
    <t>Kielce Herbskie-Górki Szczukowskie-Rykoszyn</t>
  </si>
  <si>
    <t>Czarnca - Żelisławice</t>
  </si>
  <si>
    <t>Żelisławice - Czarnca</t>
  </si>
  <si>
    <t>Naprawa główna przejazdu kolejowo - drogowego kat "A"w linia 7 km 258,101/ linia 63 km 13,442</t>
  </si>
  <si>
    <t>7-63</t>
  </si>
  <si>
    <t>1Ł</t>
  </si>
  <si>
    <t>11.09.2024</t>
  </si>
  <si>
    <t xml:space="preserve">Brzeźno -Wólka Okopska </t>
  </si>
  <si>
    <t xml:space="preserve">Remont toru Nr 1 , wymiana rozjazdu nr 6 podg Srarzyny, naprawa przejazdu </t>
  </si>
  <si>
    <t xml:space="preserve"> Utrzymanie prędkości rozkładowej
 Poprawa bezpieczeńtwa ruchu kolejowego
 Poprawa przepustowości linii
 Poprawa stanu technicznego infrastruktóry</t>
  </si>
  <si>
    <t>Starzyny - Koniecpol</t>
  </si>
  <si>
    <t>Wymiana nawierzchni pociągiem PUN</t>
  </si>
  <si>
    <t>29.05.2024</t>
  </si>
  <si>
    <t>05.06.2024</t>
  </si>
  <si>
    <t>Podniesienie parametrów toru i zapobieganie wprowadzenia ograniczeń</t>
  </si>
  <si>
    <t>03.06.2024</t>
  </si>
  <si>
    <t xml:space="preserve">Naprawa główna przejazdu kolejowo-drogowego w km. 38,459 </t>
  </si>
  <si>
    <t>12.08.2024</t>
  </si>
  <si>
    <t>14.08.2024</t>
  </si>
  <si>
    <t>Wilkołaz - Kraśnik</t>
  </si>
  <si>
    <t xml:space="preserve">Naprawa główna przejazdu kolejowo-drogowego w km. 72,390  </t>
  </si>
  <si>
    <t>28.08.2024</t>
  </si>
  <si>
    <t>30.08.2024</t>
  </si>
  <si>
    <t>Rzeczyca - Zaklików</t>
  </si>
  <si>
    <t>25.05.2024</t>
  </si>
  <si>
    <t>3b,3c</t>
  </si>
  <si>
    <t>28.05.2024</t>
  </si>
  <si>
    <t>27.05.2024</t>
  </si>
  <si>
    <t xml:space="preserve">Naprawa Główna toru nr 2 na linii nr 68 </t>
  </si>
  <si>
    <t>Podniesienie prędkość rozkładowej z V = 50 km/h do prędkości V = 100 km/h</t>
  </si>
  <si>
    <t>Rudnik nad Sanem - Łętownia - Nowa Sarzyna</t>
  </si>
  <si>
    <t>IZ Rzeszów</t>
  </si>
  <si>
    <t>Kompleksowa naprawa toru</t>
  </si>
  <si>
    <t>1
1</t>
  </si>
  <si>
    <t>76,590
96,590</t>
  </si>
  <si>
    <t>86,590
104,873</t>
  </si>
  <si>
    <t>08.04.2024
08.04.2024</t>
  </si>
  <si>
    <t>08.07.2024
08.10.2024</t>
  </si>
  <si>
    <t>01.05.2024
01.06.2024</t>
  </si>
  <si>
    <t>30.05.2024
30.06.2024</t>
  </si>
  <si>
    <t>30
30</t>
  </si>
  <si>
    <t>30 000,0
11 000,0</t>
  </si>
  <si>
    <t>3
3</t>
  </si>
  <si>
    <t>Remont biezący mostu w km 21,650</t>
  </si>
  <si>
    <t>Chmielnik - Raczyce</t>
  </si>
  <si>
    <t>Naprawa główna wiaduktu w km 1,860</t>
  </si>
  <si>
    <t>Sitkówka Nowiny - Brzeziny</t>
  </si>
  <si>
    <t>Brzeziny - Sitkówka Nowiny</t>
  </si>
  <si>
    <t>Remont torów i rozjazdów na stacji Włoszczowice</t>
  </si>
  <si>
    <t xml:space="preserve"> Poprawa bezpieczeńtwa ruchu kolejowego
 Poprawa przepustowości stacji
 Poprawa stanu technicznego infrastruktóry</t>
  </si>
  <si>
    <t>„Wzmocnienie podtorza na linii kolejowej nr 94 Kraków Płaszów – Oświęcim wraz z robotami towarzyszącymi i obsługą Pociągu Naprawy Podtorza  z maszyną wiodącą typu AHM-800R 800R i oczyszczarki tłucznia RM80 stanowiących potencjał Zamawiającego - Zakładu Maszyn Torowych w Krakowie</t>
  </si>
  <si>
    <t>Poprawa stanu technicznego podtorza,  likwidacja słabych miejsc w podtorzu, wyeliminowanie zagrożenia wprowadzenia ograniczeń,  poprawa bezpieczeństwa ruchu kolejowego, utrzymanie prędkości rozkładowej pociągów pasażerskich i towarowych.</t>
  </si>
  <si>
    <t>Podbory Skawińskie Brzeźnica</t>
  </si>
  <si>
    <t>IZ Kraków</t>
  </si>
  <si>
    <t xml:space="preserve">Remont peronu Zelczyna nr 1  szlak Brzeźnica – Podbory Skawińskie </t>
  </si>
  <si>
    <t xml:space="preserve">03.06.2024 </t>
  </si>
  <si>
    <t>30.12.2024</t>
  </si>
  <si>
    <t xml:space="preserve">Poprawa stanu technego infrastruktury kolejowej oraz dostępności dla pasażerów. </t>
  </si>
  <si>
    <t xml:space="preserve">Brzeźnica –Podbory Skawińskie </t>
  </si>
  <si>
    <t>Remont peronu Zelczyna nr 2 szlak Brzeźnica –Podbory Skawińskie</t>
  </si>
  <si>
    <t xml:space="preserve">01.09.2024 </t>
  </si>
  <si>
    <t>30.10.2024</t>
  </si>
  <si>
    <t xml:space="preserve"> Remont peronu nr 1 Jaśkowice szlak Brzeźnica –Podbory Skawińskie </t>
  </si>
  <si>
    <t xml:space="preserve">Remont peronu nr 1 Spytkowice Kępki  - szlak Spytkowice  </t>
  </si>
  <si>
    <t xml:space="preserve">10.03.2024 </t>
  </si>
  <si>
    <t xml:space="preserve">30.04.2024  </t>
  </si>
  <si>
    <t xml:space="preserve">Spytkowice  - Brzeźnica </t>
  </si>
  <si>
    <t xml:space="preserve">Remont peronu nr 2 Spytkowice Kępki - szlak Spytkowice  </t>
  </si>
  <si>
    <t xml:space="preserve">01.05.2024 </t>
  </si>
  <si>
    <t xml:space="preserve">07.06.2024 </t>
  </si>
  <si>
    <t>Naprawa toru nr 3 w stacji Dwory linii kolejowej nr 94 ( Kraków Płaszów – Oświęcim) wraz z robotami towarzyszącymi.</t>
  </si>
  <si>
    <t>Odwołanie ograniczenia prędkości do V = 20km/h i przywrócenie prędkości V = 40km/h, poprawa bezpieczeństwa ruchu kolejowego</t>
  </si>
  <si>
    <t xml:space="preserve">Naprawa skarp w km 12,180-12,340 oraz 12,430-12,450  przy torze nr 1 na szlaku Kraków Batowice- Krakow Nowa Huta linii kolejowej nr 95 Kraków Mydlniki- Podłęże wraz z robotami towarzyszącymi; na terenie PKP Polskie Linie Kolejowe S.A., Zakładu Linii Kolejowych </t>
  </si>
  <si>
    <t>Wyeliminowanie zagrożenia wprowadzenia ograniczeń,  poprawa bezpieczeństwa ruchu kolejowego, utrzymanie prędkości rozkładowej pociągów pasażerskich i towarowych</t>
  </si>
  <si>
    <t>Naprawa toru nr 2 w km 81,177-84,604 w ciagu linii kolejowej nr 96 Tarnów - Leluchów wraz z robotami towarzyszącymi</t>
  </si>
  <si>
    <t>Realizacja powyższych robót wpłynie na poprawę stanu technicznego toru, co pozwoli utrzymać obecne parametry eksploatacyjne, zapobiegnie wprowadzeniu ograniczeń, poprawi bezpieczeństwo ruchu pociągów, zmniejszy prawdopodobieństwo wystąpienia awarii</t>
  </si>
  <si>
    <t>Kamionka Wielka - Nowy Sącz</t>
  </si>
  <si>
    <t>IZ Nowy Sącz</t>
  </si>
  <si>
    <t>Naprawa mostu stalowego w km 84,654 na llinii kolejowej nr 96 Tarnów - Leluchów</t>
  </si>
  <si>
    <t>1, 2</t>
  </si>
  <si>
    <t>Realizacja powyższych robót wpłynie na poprawę stanu technicznego mostu, co pozwoli utrzymać obecne parametry eksploatacyjne, zapobiegnie wprowadzeniu ograniczeń, poprawi bezpieczeństwo ruchu pociągów, zmniejszy prawdopodobieństwo wystąpienia awarii</t>
  </si>
  <si>
    <t>Naprawa przejazdu w km 2,169 w ciągu linii kolejowej nr 98 Sucha Beskidzka - Chabówka</t>
  </si>
  <si>
    <t>Sucha Beskidzka - Maków Podhalański</t>
  </si>
  <si>
    <t>Naprawa przejazdów w km 7,765 i 13,430 w ciągu linii kolejowej nr 98 Sucha Beskidzka - Chabówka</t>
  </si>
  <si>
    <t>Maków Podhalański - Osielec</t>
  </si>
  <si>
    <t>Naprawa główna obiektów inżynieryjnych w km 10,415 oraz 10,552 linii kolejowej nr 100 Kraków Mydlniki – Kraków Bieżanów</t>
  </si>
  <si>
    <t>15.04.2024
15.04.2024</t>
  </si>
  <si>
    <t>30.11.2024
30.11.2024</t>
  </si>
  <si>
    <t>02.09.2024
14.10.2024</t>
  </si>
  <si>
    <t>11.10.2024
15.11.2024</t>
  </si>
  <si>
    <t>40
33</t>
  </si>
  <si>
    <t>Zlikwidowanie zagrożenia wprowadzenia ograniczenia prędkości.</t>
  </si>
  <si>
    <t>Kr. Olsza - Płaszów</t>
  </si>
  <si>
    <t>Naprawa obiektów inżynieryjnych w km 8.009, 9.164, 11.706 linii kolejowej nr 100 Kraków Mydlniki - Kraków Bieżanów</t>
  </si>
  <si>
    <t>1
2
4, 6, 8
1, 2</t>
  </si>
  <si>
    <t>8,200
8,200
7,900
7,900</t>
  </si>
  <si>
    <t>11,800
11,800
8,200
8,200</t>
  </si>
  <si>
    <t>02.09.2024
14.10.2024
10.06.2024
22.07.2024</t>
  </si>
  <si>
    <t>11.10.2024
15.11.2024
19.07.2024
30.08.2024</t>
  </si>
  <si>
    <t>40
33
40
40</t>
  </si>
  <si>
    <t>Zlikwidowanie zagrożenia wprowadzenia ograniczenia prędkości, podwyższenie parametrów nośności.</t>
  </si>
  <si>
    <t>Kr. Olsza - Płaszów
Kr. Olsza - Płaszów
st.Kraków Olsza
st.Kraków Olsza</t>
  </si>
  <si>
    <t>Naprawa przepustu w km 52,684</t>
  </si>
  <si>
    <t>Zapobiegnięcie wprowadzeniu ograniczenia prędkości</t>
  </si>
  <si>
    <t>Lubaczów - Horyniec</t>
  </si>
  <si>
    <t>Naprawa wiaduktu w km 68,237</t>
  </si>
  <si>
    <t>Horyniec - Werchrata</t>
  </si>
  <si>
    <t>Naprawa przejadu -kolejowo - drogowego w km 3,005 oraz 5,268 linii kolejowej nr 115 Tarnów - Szcucin wraz z robotami towarzyszącymi na terenie PKP Polskie Linie Kolejowe S.A., Zakładu Linii Kolejowych w Krakowie</t>
  </si>
  <si>
    <t>3,005
5,268</t>
  </si>
  <si>
    <t>20.05.2024
10.06.2024</t>
  </si>
  <si>
    <t>26.05.2024
16.06.2024</t>
  </si>
  <si>
    <t>7
7</t>
  </si>
  <si>
    <t>Zrealizowanie oczekiwań społeczności poparte szeregiem wniosków, poprawa bezpieczeństwa ruchu kolejowego i drogowego</t>
  </si>
  <si>
    <t>Naprawa nawierzchni na linii 117</t>
  </si>
  <si>
    <t>26,08,2024</t>
  </si>
  <si>
    <t>15,12,2024</t>
  </si>
  <si>
    <t>02,09,2024</t>
  </si>
  <si>
    <t>06,12,2024</t>
  </si>
  <si>
    <t>Utrzymanie parametrów eksploatacyjnych linii
likwidacja ograniczenia prędkości 20 km/h z uwagi na osuwisko</t>
  </si>
  <si>
    <t>IZ Sosnowiec</t>
  </si>
  <si>
    <t>Kompleksowa wymiana toru nr 3 wraz z wymianą rozjazdu nr 8,23</t>
  </si>
  <si>
    <t>Poprawa przepustowości w stacji Kozuby</t>
  </si>
  <si>
    <t>Kłudna - Kraski</t>
  </si>
  <si>
    <t>Naprawa główna przejazdu na linii nr 131 w km 256,254</t>
  </si>
  <si>
    <t>Lipie Góry - Babiak</t>
  </si>
  <si>
    <t>Wymiana rozjazdów nr 360 i 365 na st. Inowrocław</t>
  </si>
  <si>
    <t>Inowrocław - Jaksice</t>
  </si>
  <si>
    <t>Wymiana doboru podrozjazdnic w rozjeździe Rz nr 240 na st. Maksymilianowo</t>
  </si>
  <si>
    <t>Wymiana doboru podrozjazdnic w rozjeździe Rz nr 57 na st. Laskowice Pomorskie</t>
  </si>
  <si>
    <t>Wymiana doboru podrozjazdnic w rozjeździe Rz nr 4 na st. Pruszcz Pomorski</t>
  </si>
  <si>
    <t>Wymiana rozjazdu nr 40 na st. Terespol Pomorski</t>
  </si>
  <si>
    <t>Wymiana rozjazdu nr 8 na st. Terespol Pomorski</t>
  </si>
  <si>
    <t>Naprawa przejazdu kat. "B" w km 158,049 na szlaku Oława - Święta Katarzyna linii kolejowej nr 132</t>
  </si>
  <si>
    <t>Utrzymanie prędkości rozkładowej V=160km/h,
wyeliminowanie zagrożenia wprowadzenia ograniczeń</t>
  </si>
  <si>
    <t>Oława - Święta Katarzyna</t>
  </si>
  <si>
    <t>Wykonanie naprawy toru nr 8 w stacji Zabrze Biskupice linii kolejowej nr 132 Bytom - Wrocław Główny wraz z robotami towarzyszącymi</t>
  </si>
  <si>
    <t>Utrzymanie prędkości rozkładowej V=40 km/h</t>
  </si>
  <si>
    <t>IZ Tarnowskie Góry</t>
  </si>
  <si>
    <t>Naprawa główna przejazdu w km 72,467</t>
  </si>
  <si>
    <t>Kędzierzyn Koźle - Twardawa</t>
  </si>
  <si>
    <t>IZ Opole</t>
  </si>
  <si>
    <t>Wymiana rozjazdu Rz 49E1 nr 24</t>
  </si>
  <si>
    <t>Naprawa główna nawierzchni i podtorza</t>
  </si>
  <si>
    <t>Nowy Świętów - Nysa</t>
  </si>
  <si>
    <t>Wymiana rozjazdu nr 4</t>
  </si>
  <si>
    <t>Wymiana mostownic w torze nr 1 mostu w km 139,491 linii kolejowej nr 137 Katowice - Legnica</t>
  </si>
  <si>
    <t>Utrzymanie ruchu kolejowego</t>
  </si>
  <si>
    <t>Wymiana mostownic w torze nr 2 mostu w km 139,491 linii kolejowej nr 137 Katowice - Legnica</t>
  </si>
  <si>
    <t>Wymiana podkładów drewnianych</t>
  </si>
  <si>
    <t>Zapobieżenie wprowadzeniu ograniczeń</t>
  </si>
  <si>
    <t>IZ Wałbrzych</t>
  </si>
  <si>
    <t>Wymiana doboru podrozjazdnic</t>
  </si>
  <si>
    <t>Wymiana szyn</t>
  </si>
  <si>
    <t>Zapobieżenie wprowadzeniu ograniczeń, wymiana szyn z wadami</t>
  </si>
  <si>
    <t xml:space="preserve"> Jaworzyna Śląska - Strzegom</t>
  </si>
  <si>
    <t>Roboty utrzymaniowo-naprawcze - tor nr 1 wraz z robotami towarzyszącymi</t>
  </si>
  <si>
    <t>Rogoźnica - Jawor</t>
  </si>
  <si>
    <t xml:space="preserve">Wymiana rozjazdów nr 10 i 401 </t>
  </si>
  <si>
    <t>Naprawa podtorza kolejowego</t>
  </si>
  <si>
    <t>Jawor - Przybyłowice</t>
  </si>
  <si>
    <t>Wykonanie naprawy głównej toru nr 45  w stacji Kędzierzyn-Koźle  linii kolejowej nr 137 Katowice – Legnica wraz z wymianą rozjazdów oraz robotami towarzyszącymi.</t>
  </si>
  <si>
    <t>Wykonanie naprawy toru nr 402 w stacji Gliwice linii kolejowej nr 137 Katowice - Legnica wraz z robotami towarzyszącymi</t>
  </si>
  <si>
    <t>Naprawa nawierzchni na linii 139 szlak Wilkowice Bystra - Żywiec</t>
  </si>
  <si>
    <t>03,06,2024</t>
  </si>
  <si>
    <t>30,10,2024</t>
  </si>
  <si>
    <t>10,06,2024</t>
  </si>
  <si>
    <t>Utrzymanie parametrów eksploatacyjnych linii</t>
  </si>
  <si>
    <t>Wilkowice Bystra - Żywiec</t>
  </si>
  <si>
    <t>Naprawa obiektów inżynierskich na linii 139 szlak Rajcza - Zwardoń</t>
  </si>
  <si>
    <t>Sól - Zwardoń</t>
  </si>
  <si>
    <t xml:space="preserve">Wzmpocnienie podtorza na terenie ISE Rybnik szlak Leszczyny - Rybnik </t>
  </si>
  <si>
    <t>34,600
36,400</t>
  </si>
  <si>
    <t>34,750
36,600</t>
  </si>
  <si>
    <t>Odwołanie ograniczenia prędkości, poprawa jakosci jazdy</t>
  </si>
  <si>
    <t>Leszczyny - Rybnik</t>
  </si>
  <si>
    <t>Wykonanie naprawy toru nr 4 w stacji Ruda Kochłowice linii kolejowej nr 141 Katowice Ligota - Gliwice wraz z robotami towarzyszącymi</t>
  </si>
  <si>
    <t>Wykonanie naprawy wiaduktów w km 43,822;  44,101 i 44,878 linii kolejowej nr 143</t>
  </si>
  <si>
    <t>Zapobieżenie wprowadzenia ograniczeń prędkości</t>
  </si>
  <si>
    <t>Sowczyce - Olesno Śląskie</t>
  </si>
  <si>
    <t>Naprawa wiaduktów w km 43,822, 44,101 i 44,878 linii kolejowej nr 143</t>
  </si>
  <si>
    <t>Olesno Ślaskie - Sowczyce</t>
  </si>
  <si>
    <t>Wymiana doboru podrozjazdnic w rozjeździe nr 121</t>
  </si>
  <si>
    <t>Naprawa toru nr 2 linii nr 143 na odcinku Solniki Wielkie - Oleśnica</t>
  </si>
  <si>
    <t>Utrzymanie prędkości rozkładowej V=50km/h,
wyeliminowanie zagrożenia wprowadzenia ograniczeń</t>
  </si>
  <si>
    <t>Bierutów - Oleśnica</t>
  </si>
  <si>
    <t>Naprawa toru nr 3 w stacji Wrocław Nadodrze</t>
  </si>
  <si>
    <t>Poprawa stanu technicznego toru,
wyeliminowanie zagrożenia wprowadzenia ograniczeń</t>
  </si>
  <si>
    <t>Naprawa obiektów inżynieryjnych w km 65,577;  65,816 i 70,793 wykonanie bajpasu</t>
  </si>
  <si>
    <t>Odwołanie ograniczeń prędkości</t>
  </si>
  <si>
    <t>Chrząstowice - Podg. Bolko</t>
  </si>
  <si>
    <t>Naprawa obiektów inżynieryjnych w km 65,577;  65,816 i 70,793 likwidacja bajpasu</t>
  </si>
  <si>
    <t>Przebudowa nawierzchni przejazdu kolejowo - drogowej na przejeździe kategorii A w km 32,503 linii kolejowej nr 152 Paczyna - Lubliniec</t>
  </si>
  <si>
    <t>25.06.2024
26.07.2024</t>
  </si>
  <si>
    <t>25.07.2024
26.08.2024</t>
  </si>
  <si>
    <t>31
32</t>
  </si>
  <si>
    <t>Poprawa bezpieczeństwa ruchu kolejowego.</t>
  </si>
  <si>
    <t>podg Krupski Młyn - podg Droniowiczki</t>
  </si>
  <si>
    <t>IZ Częstochowa</t>
  </si>
  <si>
    <t>Wymiana nawierzchni torowej na długości 4,365 km - nawierzchnia 60E1
-remont 8 obiektów inżynieryjnych</t>
  </si>
  <si>
    <t>Zapobieżenie wyłączenia torów z eksploatacji; poprawa obsługi klientów strategicznych  Arcelor Mittal oraz Koksownia Przyjaźń; zwiększenie trwałości nawierzchni rozjazdów i torów po zastosowaniu jednolitego typu oraz nawierzchni bezstykowej; poprawa bezpieczeństwa ruchu kolejowego.</t>
  </si>
  <si>
    <t xml:space="preserve">ŁC - Przemiarki </t>
  </si>
  <si>
    <t xml:space="preserve">Wymiana nawierzchni torowej na długości 7,174 km - nawierzchnia 60E1
-remont 8 obiektów inżynieryjnych </t>
  </si>
  <si>
    <t xml:space="preserve">Pmi -Okradzionów </t>
  </si>
  <si>
    <t>Tory grupy 700 od 713 do 728 realizowane w latach 2019-2022 do naprawy głównej tory 601, 614, 700, 711; rozjazdy nr 765, 772, 659, 730, 731, 732, 733; ST oraz naprawa bieżąca toru nr 804</t>
  </si>
  <si>
    <t>601, 614, 700, 711, 804</t>
  </si>
  <si>
    <t>Dąbrowa Górnicza Towarowa</t>
  </si>
  <si>
    <t>Wymiana nawierzchni torowej 2,333 km wymiana rozjazdów Rz 611, 612, 603, 602, 558, 430, 428; Rkpd 429, 613, 614 oraz sk</t>
  </si>
  <si>
    <t>500  i 415</t>
  </si>
  <si>
    <t>Wymiana doboru podrozjazdnic w rozjeździe nr 13 Rz S49</t>
  </si>
  <si>
    <t>Wymiana doboru podrozjazdnic w rozjeździe nr 49 Rz S49</t>
  </si>
  <si>
    <t>Wieluń Dąbrowa - Czastary</t>
  </si>
  <si>
    <t>Czastary - Wieruszów</t>
  </si>
  <si>
    <t>Wymiana rozjazdu nr 201 na st. Bydgoszcz Wschód</t>
  </si>
  <si>
    <t>Wymiana rozjazdu Rkpd 173 w stacji Krzyż</t>
  </si>
  <si>
    <t>26.07.2024</t>
  </si>
  <si>
    <t>Wymiana rozjazdu Rz 11 w stacji Kostrzyn</t>
  </si>
  <si>
    <t>06.09.2024</t>
  </si>
  <si>
    <t>Wymiana rozjazdu Rz 214 w stacji Kostrzyn</t>
  </si>
  <si>
    <t>Wymiana rozjazdu Rz 22 w stacji Biernatowo</t>
  </si>
  <si>
    <t>02.08.2024</t>
  </si>
  <si>
    <t>"Wymiana rozjazdów na stacjach: Chruściel i Braniewo - 3 szt. rozjazdów" - zamknięć torowych w ramach zadania wymaga wymiana St X na stacji Braniewo</t>
  </si>
  <si>
    <t>204
217</t>
  </si>
  <si>
    <t>1
511</t>
  </si>
  <si>
    <t>21.10.2024</t>
  </si>
  <si>
    <t>31.10.2024</t>
  </si>
  <si>
    <t>22.10.2024</t>
  </si>
  <si>
    <t>24.10.2024</t>
  </si>
  <si>
    <t>• Poprawa stanu technicznego nawierzchni w wyniku jej wymiany na wysokości naprawianego nasypu;
• Wyeliminowanie zagrożenia bezpieczeństwa ruchu kolejowego z uwagi na uszkodzenie elementów nawierzchni</t>
  </si>
  <si>
    <t xml:space="preserve">Braniewo - GR Państwa </t>
  </si>
  <si>
    <t>IZ Olsztyn</t>
  </si>
  <si>
    <t xml:space="preserve">Naprawa główna przejazdu kolejowo-drogowego w km 49,180 na linii nr 207 </t>
  </si>
  <si>
    <t>Kornatowo - Grudziądz Mniszek</t>
  </si>
  <si>
    <t>Wymiana rozjazdów nr 1, 2, 3 wraz z remontem torów nr 1 i na stacji Silno.</t>
  </si>
  <si>
    <t>Tuchola - Chojnice</t>
  </si>
  <si>
    <t>IZ Gdynia</t>
  </si>
  <si>
    <t>Naprawa główna przejazdu kolejowo-derogowego na linii nr 209 w km 100,376</t>
  </si>
  <si>
    <t>Unisław Pomorski - Bydgoszcz Wschód</t>
  </si>
  <si>
    <t>Ciągła wymiana podkładówi szyn wraz z robotami towarzyszącymi na linii kolejowej nr 210 Chojnice - Runowo Pomorskie od km 0,672 do km 5,720.</t>
  </si>
  <si>
    <t>Zwiększenie prędkości  maksymalnej - do 80/120 km/h.</t>
  </si>
  <si>
    <t>Chojnice - Człuchów</t>
  </si>
  <si>
    <t>Wymiana doboru podrozjazdnic w rozjeździe Rz nr 3 na st. Inowrocław Mątwy</t>
  </si>
  <si>
    <t>Poprawa stanu technicznego nawierzchni torowej i przejazdowej oraz odwołanie wprowadzonego ograniczenia prędkości.</t>
  </si>
  <si>
    <t>Łęka Opatowska - Hanulin</t>
  </si>
  <si>
    <t>Pleszew - Bronów</t>
  </si>
  <si>
    <t>Kompleksowa naprawa torów nr 8 i 8a</t>
  </si>
  <si>
    <t>8,8a</t>
  </si>
  <si>
    <t xml:space="preserve">Chemiczne wzmocnienie podtorza </t>
  </si>
  <si>
    <t>Poprawa stanu technicznego podtorza i utrzymanie dotychczasowego parametru prędkości rozkładowej oraz zapobieżenie wprowadzenia ograniczeń prędkości.</t>
  </si>
  <si>
    <t>Kompleksowa naprawa rozjazdu nr 15</t>
  </si>
  <si>
    <t>Kompleksowa naprawa rozjazdu nr 18</t>
  </si>
  <si>
    <t>Kompleksowa naprawa rozjazdu nr 153</t>
  </si>
  <si>
    <t>Wymian rozjazdu nr 25</t>
  </si>
  <si>
    <t>Remont nawierzchni peronowej na peronie nr 1 w stacji Wrocław Kuźniki linii kolejowej nr 273</t>
  </si>
  <si>
    <t>Poprawa stanu technicznego peronu,
poprawa bezpieczeństwa podróżnych</t>
  </si>
  <si>
    <t>Wrocław Pracze - Wrocław Kuźniki
Wrocław Kuźniki - Wrocław Gądów
Wrocław Kuźniki - Wrocław Muchobór</t>
  </si>
  <si>
    <t>Kompleksowa wymiana nawierzchni toru nr 4 linii kolejowej nr 273 w stacji Wrocław Pracze</t>
  </si>
  <si>
    <t>Podniesienie prędkości rozkładowej do V=100 km/h
poprawa stanu technicznego toru</t>
  </si>
  <si>
    <t>Wrocław Kuźniki - Wrocław Pracze
Wrocław Pracze - Brzezinka Średzka</t>
  </si>
  <si>
    <t>Naprawa toru nr 126 w stacji Głogów</t>
  </si>
  <si>
    <t>Odwołanie ograniczenia prędkości V=30 km/h i przywrócenie prędkości rozkładowej V=70 km/h
Poprawa stanu technicznego toru</t>
  </si>
  <si>
    <t>Naprawa toru pomiędzy rozjazdami nr 135 a 143 wraz z rozjazdami w stacji Głogów</t>
  </si>
  <si>
    <t>Poprawa stanu technicznego toru, odwołanie ograniczenia prędkości do V=30 km/h w km 100,260-101,295 i przywrócenie prędkości rozkładowej V=70km/h</t>
  </si>
  <si>
    <t>Głogów - Głogów Wróblin</t>
  </si>
  <si>
    <t>Wymiana rozjazdu Rz 1 w stacji Gądków Wielki</t>
  </si>
  <si>
    <t>05.07.2024</t>
  </si>
  <si>
    <t>Wymiana rozjazdu Rz 2 w stacji Gądków Wielki</t>
  </si>
  <si>
    <t>08.07.2024</t>
  </si>
  <si>
    <t>12.07.2024</t>
  </si>
  <si>
    <t>Wymiana rozjazdu Rz 5 w stacji Drzeńsko</t>
  </si>
  <si>
    <t>16.08.2024</t>
  </si>
  <si>
    <t>Wymiana rozjazdu Rz 6 w stacji Drzeńsko</t>
  </si>
  <si>
    <t>19.08.2024</t>
  </si>
  <si>
    <t>23.08.2024</t>
  </si>
  <si>
    <t>Naprawa główna rozjazdów nr 2, 3, 4 ( Dolna Odra)</t>
  </si>
  <si>
    <t>2, 2b, 4a</t>
  </si>
  <si>
    <t>07.05.2024</t>
  </si>
  <si>
    <t>Zapobieżenie wprowadzeniu ograniczeniom eksploatacyjnym</t>
  </si>
  <si>
    <t>Krzywin-Dl. Odra-Gryfino</t>
  </si>
  <si>
    <t>20a</t>
  </si>
  <si>
    <t>Kompleksowa wymiana toru</t>
  </si>
  <si>
    <t>Podniesie nie prędkości do 100 km/h</t>
  </si>
  <si>
    <t>Nasielsk - Płońsk - Raciąż</t>
  </si>
  <si>
    <t>Naprawa toru nr 4 w stacji Miłkowice</t>
  </si>
  <si>
    <t>Poprawa stanu technicznego toru
odwołanie ograniczenia prędkości V=20 km/h</t>
  </si>
  <si>
    <t>Likwidacja wąskiego gardła na linii kolejowej nr 276 na odcinku Strzelin - Kamieniec Ząbkowicki w zakresie poprawy stanu podtorza, nawierzchni kolejowej, mostów i przepustów, naprawa toru nr 3 w stacji Starczów</t>
  </si>
  <si>
    <t>sierpień</t>
  </si>
  <si>
    <t>Likwidacja ograniczeń prędkości, przywrócenie prędkości rozkładowej</t>
  </si>
  <si>
    <t>Ziębice - Kamieniec Ząbkowicki</t>
  </si>
  <si>
    <t xml:space="preserve">Kompleksowa wymiana nawierzchni oraz naprawa podtorza </t>
  </si>
  <si>
    <t>przywrócenie predkości rozkładowej</t>
  </si>
  <si>
    <t>Kamieniec Ząbkowicki</t>
  </si>
  <si>
    <t>Wymiana rozjazdu nr 63</t>
  </si>
  <si>
    <t>Starczów - Kamieniec Ząbkowicki</t>
  </si>
  <si>
    <t>Wymiana doboru podrozjazdnic w rozjeździe nr 99 Rz S49</t>
  </si>
  <si>
    <t>Wymiana doboru podrozjazdnic Rkpd S60 1;9 190 nr 65</t>
  </si>
  <si>
    <t xml:space="preserve">Wzmocnienie podtorza na linii kolejowej nr 276 Wrocław Główny - Międzylesie tor nr 1 w km 80,400 - 82,000 wraz z robotami towarzyszącymi i obsługą Pociągu Naprawy Podtorza z maszyną wiodącą typu AHM-800R i oczyszczarki tłucznia RM80 stanowiących potencjał </t>
  </si>
  <si>
    <t>Zapobieżenie wprowadzenia ograniczenia prędkości</t>
  </si>
  <si>
    <t>Kamieniec Ząbkowicki - Bardo - Przyłęk</t>
  </si>
  <si>
    <t>Wzmocnienie podtorza na linii kolejowej nr 276 Wrocław Główny - Międzylesie tor nr 2 w km 81,040 - 81,930 wraz z robotami towarzyszącymi i obsługą Pociągu Naprawy Podtorza z maszyną wiodącą typu AHM-800R i oczyszczarki tłucznia RM80 stanowiących potencjał Zamawiającego - Zakładu Maszyn Torowych w Krakowie</t>
  </si>
  <si>
    <t>Odwołanie ograniczenia predkości</t>
  </si>
  <si>
    <t>Naprawa wiaduktu w km 90,453 linii kolejowej nr 276</t>
  </si>
  <si>
    <t>Bardo Przyłęk - Kłodzko Główne</t>
  </si>
  <si>
    <t>Kłodzko Główne - Bardo Przyłęk</t>
  </si>
  <si>
    <t>Kłodzko Nowe - Gorzanów</t>
  </si>
  <si>
    <t>Naprawa główna toru</t>
  </si>
  <si>
    <t>Bystrzyca Kłodzka Przedmieście - Domaszków</t>
  </si>
  <si>
    <t>Naprawa główna ścian oporowych przy torze nr 1 linii kolejowej nr 276</t>
  </si>
  <si>
    <t xml:space="preserve">86,134
88,900 </t>
  </si>
  <si>
    <t>87,120
89,303</t>
  </si>
  <si>
    <t>Zachowanie bezpieczeństwa ruchu kolejowego</t>
  </si>
  <si>
    <t>Wymiana rozjazdu nr 5 oraz wstawki międzyrozjazdowej 5-15</t>
  </si>
  <si>
    <t>Opole Groszowice - Opole Główne Towarowa</t>
  </si>
  <si>
    <t>Wymiana rozjazdu nr 25</t>
  </si>
  <si>
    <t>Wymiana rozjazdu nr 134</t>
  </si>
  <si>
    <t>Wzmocnienie podtorza na linii kolejowej nr 281 Oleśnica - Chojnice tor nr 2 szlak Dobroszyce - Grabowno Wielkie km 9,690 - 16,995  wraz z robotami towarzyszącymi i obsługą Pociągu Naprawy Podtorza z maszyną wiodącą typu AHM-800R i oczyszczarki tłucznia RM80 stanowiących potencjał Zamawiającego - Zakładu Maszyn Torowych w Krakowie</t>
  </si>
  <si>
    <t>Poprawa stanu technicznego podtorza,
Likwidacja słabych miejsc w podtorzu
Likwidacja licznych wychlapów w torze,
Wyeliminowanie zagrożenia wprowadzenia ograniczeń,
Poprawa bezpieczeństwa ruchu kolejowego,
• utrzymanie prędkości rozkładowej pociągów pasażerskich i towarowych</t>
  </si>
  <si>
    <t>Dobroszyce - Grabowno Wielkie</t>
  </si>
  <si>
    <t>Wymiana doboru podrozjazdnic w rozjeździe nr 25</t>
  </si>
  <si>
    <t>Naprawa główna toru nr 1 i budowa nowego peronu szlaku Miłosław-Września  wymianą sieci trakcyjnej</t>
  </si>
  <si>
    <t>Poprawa stanu nawierzchni, podniesienie prędkości do V = 120 km/h, podniesienie parametrów sieci trakcyjnej i przystosowanie do V = 120 km/h</t>
  </si>
  <si>
    <t>Miłosław-Września</t>
  </si>
  <si>
    <t>Wymiana rozjazdu Rz 24 w stacji Jankowa Żagańska</t>
  </si>
  <si>
    <t>09..08.2024</t>
  </si>
  <si>
    <t>Naprawa przejazdu kat. "A" w km 1,735 na szlaku Legnica - Pawłowice Małe linii kolejowej nr 284</t>
  </si>
  <si>
    <t>Poprawa stanu technicznego toru, odwołanie ograniczenia prędkości V=20 km/h i przywrócenie prędkości rozkładowej V=50 km/h</t>
  </si>
  <si>
    <t>Legnica - Pawłowice Małe</t>
  </si>
  <si>
    <t>Naprawa mostu i wiaduktu</t>
  </si>
  <si>
    <t>Nowa ruda - Głuszyca</t>
  </si>
  <si>
    <t>Naprawa przejazdu kat. "A" w km 22,223 na szlaku Wrocław Sołtysowice - Wrocław Osobowice linii kolejowej nr 292</t>
  </si>
  <si>
    <t>Poprawa stanu technicznego toru, odwołanie ograniczenia prędkości V=20 km/h i przywrócenie prędkości rozkładowej V=40 km/h</t>
  </si>
  <si>
    <t>Wrocław Sołtysowice - Wrocław Osobowice</t>
  </si>
  <si>
    <t>Kamienna Góra - Sędzisław</t>
  </si>
  <si>
    <t>Wymiana podkładów w torze nr 2 w km 10,890 - 10,950 na szlaku Wrocław Brochów - podg. Stadion linii kolejowej nr 349</t>
  </si>
  <si>
    <t>Poprawa stanu technicznego toru, zapobiegnięcie wprowadzenia ograniczenia</t>
  </si>
  <si>
    <t>Wrocław Brochów - podg. Stadion</t>
  </si>
  <si>
    <t>Budowa nowego przystanku Wronki Zamość w ramach „Rządowego programu budowy lub modernizacji przystanków kolejowych na lata 2021 - 2025</t>
  </si>
  <si>
    <t>Budowa nowego przystanku Wronki Zamość (2 perony jendokrawędziowe) wraz z budową parkingu</t>
  </si>
  <si>
    <t>Naprawa bieżąca; wymiana szyn ( P.O. Szczecin Zdroje)</t>
  </si>
  <si>
    <t>200,8 L
199,4 L</t>
  </si>
  <si>
    <t>201,5 L
199,7 L</t>
  </si>
  <si>
    <t>17.04.2024</t>
  </si>
  <si>
    <t>26.04.2024</t>
  </si>
  <si>
    <t>Szczecin Dąbie SDB-Szczecin Zdroje</t>
  </si>
  <si>
    <t>Naprawa główna rozjazdu nr 308 (Szczecin Dąbie)</t>
  </si>
  <si>
    <t>12.03.2024</t>
  </si>
  <si>
    <t>18.03.2024</t>
  </si>
  <si>
    <t>Szczecin Dąbie SDA-SDB</t>
  </si>
  <si>
    <t>Naprawa główna rozjazdu nr 309 (Szczecin Dąbie)</t>
  </si>
  <si>
    <t>19.03.2024</t>
  </si>
  <si>
    <t>25.03.2024</t>
  </si>
  <si>
    <t>Naprawa główna rozjazdu krzyżowego nr 72 ( Szczecin Główny)</t>
  </si>
  <si>
    <t>03.09.2024</t>
  </si>
  <si>
    <t>Naprawa główna rozjazdu krzyżowego nr 74 ( Szczecin Główny)</t>
  </si>
  <si>
    <t>2 i 4</t>
  </si>
  <si>
    <t>Przebudowa peronów, przesunięcie głowicy wjazdowej, rozjazdów nr 24, 30 i 33, naprawa nawierzchni, przejazdu kolejowo-drogowego, budowa przejścia pod torami i naprawa przepustu.</t>
  </si>
  <si>
    <t>Wydłużenie peronów, przesunięcie rozjazdów nr 30, 31, 32 i 33, poprawa stanu technicznego nawierzchni torowej, przejazdu kolejowego, przejścia pod torami i przepustu.</t>
  </si>
  <si>
    <t>Gniezno-Wydartowo</t>
  </si>
  <si>
    <t xml:space="preserve">Naprawa mostu kolejowego nad rzeką Łyna; tor nr 1 linii kolejowej nr 220 w km 1,738 oraz tor nr 2 linii kolejowej 353 w km 297,159 </t>
  </si>
  <si>
    <t>220
353</t>
  </si>
  <si>
    <t>297,122
1,704</t>
  </si>
  <si>
    <t>297,198
1,772</t>
  </si>
  <si>
    <t>01.08.2024
01.08.2024</t>
  </si>
  <si>
    <t>30.09.2024
30.09.2024</t>
  </si>
  <si>
    <t>61
61</t>
  </si>
  <si>
    <t>3
4</t>
  </si>
  <si>
    <t>Poprawa stanu technicznego obiektu inzynieryjnego</t>
  </si>
  <si>
    <t>Olsztyn Gł. - Olsztyn Gutkowo
'Naterki - Olsztyn Główny</t>
  </si>
  <si>
    <t>Wzmocnienie podtorza w km: 332,250 - 332,475  linii nr 353 Poznań Wschód – Skandawa</t>
  </si>
  <si>
    <t>10.06.2024
02.09.2024</t>
  </si>
  <si>
    <t>30.08.2024
29.11.2024</t>
  </si>
  <si>
    <t>82
89</t>
  </si>
  <si>
    <t>Zapobieganie dalszemu osiadaniu nasypu oraz wprowadzeniu ograniczeń eksploatacyjnych włącznie z zamknięciem odcinka dla ruchu;
Poprawa stanu technicznego nawierzchni w wyniku jej wymiany na wysokości naprawianego nasypu;
Wyeliminowanie zagrożenia bezpieczeństwa ruchu kolejowego z uwagi na uszkodzenie elementów nawierzchni i podtorza.</t>
  </si>
  <si>
    <t>Czerwonka - Sątopy Samulewo</t>
  </si>
  <si>
    <t>Wzmocnienie podtorza w km: 331,450 - 331,505 oraz 331,700 - 331,950  linii nr 353 Poznań Wschód – Skandawa</t>
  </si>
  <si>
    <t>1
1
2
2</t>
  </si>
  <si>
    <t>331,450
331,700
331,450
331,700</t>
  </si>
  <si>
    <t>331,505
331,950
331,505
331,950</t>
  </si>
  <si>
    <t xml:space="preserve">10.06.2024
02.09.2024
</t>
  </si>
  <si>
    <t xml:space="preserve">30.08.2024
29.11.2024
</t>
  </si>
  <si>
    <t xml:space="preserve">82
89
</t>
  </si>
  <si>
    <t>Wymiana doboru podrozjazdnic w rozjeździe nr 22 na st. Toruń Wschodni</t>
  </si>
  <si>
    <t>Wymiana rozjazdu nr 82 na st. Inowrocław</t>
  </si>
  <si>
    <t>Wymiana rozjazdu nr 96 na st. Inowrocław</t>
  </si>
  <si>
    <t>Wymiana rozjazdu nr 66 na st. Toruń Główny</t>
  </si>
  <si>
    <t>Wymiana skrzyżowania torów nr 65/39 na st. Toruń Główny</t>
  </si>
  <si>
    <t>Naprawa obiektów inżynieryjnych w km 7,612 i km 9,678</t>
  </si>
  <si>
    <t>7,612
9,678</t>
  </si>
  <si>
    <t>Topola Osiedle - Odolanów</t>
  </si>
  <si>
    <t>Naprawa przejazdu</t>
  </si>
  <si>
    <t>30.09.2024</t>
  </si>
  <si>
    <t>04.10.2024</t>
  </si>
  <si>
    <t>07.10.2024</t>
  </si>
  <si>
    <t>11.10.2024</t>
  </si>
  <si>
    <t>Kompleksowa wymiana nawierzchni torowej</t>
  </si>
  <si>
    <t>108a</t>
  </si>
  <si>
    <t>Kompleksowa naprawa toru głównego dodatkowego nr 3</t>
  </si>
  <si>
    <t>Naorawa przejazdu</t>
  </si>
  <si>
    <t>Naprawa mostu</t>
  </si>
  <si>
    <t>16.06.2024</t>
  </si>
  <si>
    <t>31.08.2024</t>
  </si>
  <si>
    <t>Remont peronu nr 2 p.o.Turowo Pomorskie</t>
  </si>
  <si>
    <t>Poprawienie stanu technicznego peronu , zapobieżenie stanu awaryjnego</t>
  </si>
  <si>
    <t xml:space="preserve">Wiadukt w km 4,522 linii nr 448 - podparcie konstrukcji </t>
  </si>
  <si>
    <t>01.09.2023</t>
  </si>
  <si>
    <t>5.09.2023</t>
  </si>
  <si>
    <t>10.09.2023</t>
  </si>
  <si>
    <t xml:space="preserve">Wiadukt w km 8,350 linii nr 448 - wymiana izolacji </t>
  </si>
  <si>
    <t>Naprawa bierząca przejazdu w km 3,466 linii kolejowej nr 509</t>
  </si>
  <si>
    <t>Naprawa główna rozjazdu nr 152</t>
  </si>
  <si>
    <t>Zapobieżenie dalszej degradacji rozjazdu i uniknięcie wprowadzenia ograniczenia prędkości</t>
  </si>
  <si>
    <t>Słotwiny - Koluszki R155</t>
  </si>
  <si>
    <t>Naprawa toru Nr 1 Sitkówka Nowiny - Szczukowice</t>
  </si>
  <si>
    <t>Utrzymanie prędkości rozkładowej
Poprawa bezpieczeńtwa ruchu kolejowego
Poprawa przepustowości linii
Poprawa stanu technicznego infrastruktóry</t>
  </si>
  <si>
    <t>Sitkówka Nowiny - Szczukowice</t>
  </si>
  <si>
    <t>Naprawa główna wiaduktu w km 6,679</t>
  </si>
  <si>
    <t>Prace naprawcze w torze nr 2 linii kolejowej nr 603, rejon stacji Kr. Prokocim, okręgi nastawcze Pr1, PrA Naprawa główna 6 szt. rozjazdów; naprawa bieżąca pozostałych rozjazdów: wymiana podrozjazdnic i części rozjazdowych; naprawa bieżąca torów stacyjnych; naprawa odwodnienia</t>
  </si>
  <si>
    <t xml:space="preserve"> Kraków Podgórze Kraków ProkocimTowarowy  PrA </t>
  </si>
  <si>
    <t>Wymiana podkładów w torze nr 1 w km 1,650 - 1,850 na szlaku Wrocław Gądów - Wrocław Zachodni linii kolejowej nr 751</t>
  </si>
  <si>
    <t>Odwołanie ograniczenia prędkości V=30 km/h i przywrócenie prędkości rozkładowej V=60 km/h
Poprawa stanu technicznego toru</t>
  </si>
  <si>
    <t>Wrocław Gądów - Wrocław Zachodni</t>
  </si>
  <si>
    <t>Wymiana doboru podrozjazdnic
(Zadanie nie będzie realizowane w 2024 r)</t>
  </si>
  <si>
    <t xml:space="preserve">Naprawa nawierzchni kolejowej w torze nr 2 linii 807 </t>
  </si>
  <si>
    <t>Sokołowo Wrzesińśkie-Września</t>
  </si>
  <si>
    <t>Naprawa nawierzchni kolejowej w torze nr 2 linii 808</t>
  </si>
  <si>
    <t>Września-Podstolice</t>
  </si>
  <si>
    <t>Remont budynku p.odg. Stary Staw</t>
  </si>
  <si>
    <t>Poprawa stanu technicznego budynku</t>
  </si>
  <si>
    <t>Stary Staw - Franklinów</t>
  </si>
  <si>
    <t>Naprawa główna rozjazdu krzyżowego nr 9 (Szczecin Dąbie)</t>
  </si>
  <si>
    <t>205, 207, 209, 211</t>
  </si>
  <si>
    <t>09.04.2024</t>
  </si>
  <si>
    <t>16.04.2024</t>
  </si>
  <si>
    <t>Szczecin Dąbie SDB-SDC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</si>
</sst>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0.000"/>
    <numFmt numFmtId="167" formatCode="[$-10409]yyyy\-mm\-dd"/>
    <numFmt numFmtId="168" formatCode="#,##0.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5" fillId="0" borderId="0"/>
    <xf numFmtId="0" fontId="6" fillId="0" borderId="0"/>
    <xf numFmtId="0" fontId="7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quotePrefix="1" applyFont="1" applyBorder="1" applyAlignment="1">
      <alignment horizontal="center" vertical="center"/>
    </xf>
    <xf numFmtId="14" fontId="2" fillId="0" borderId="2" xfId="1" applyNumberFormat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quotePrefix="1" applyFont="1" applyBorder="1" applyAlignment="1">
      <alignment horizontal="center" vertical="center" shrinkToFit="1"/>
    </xf>
    <xf numFmtId="166" fontId="2" fillId="0" borderId="2" xfId="1" applyNumberFormat="1" applyFont="1" applyBorder="1" applyAlignment="1" applyProtection="1">
      <alignment horizontal="center" vertical="center" wrapText="1"/>
      <protection locked="0"/>
    </xf>
    <xf numFmtId="167" fontId="2" fillId="0" borderId="2" xfId="1" applyNumberFormat="1" applyFont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0" borderId="2" xfId="1" applyFont="1" applyBorder="1" applyAlignment="1">
      <alignment vertical="center" wrapText="1" readingOrder="1"/>
    </xf>
    <xf numFmtId="165" fontId="2" fillId="0" borderId="2" xfId="0" applyNumberFormat="1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2" applyNumberFormat="1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shrinkToFit="1"/>
    </xf>
    <xf numFmtId="14" fontId="2" fillId="0" borderId="2" xfId="3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shrinkToFit="1"/>
    </xf>
    <xf numFmtId="0" fontId="2" fillId="0" borderId="2" xfId="4" applyFont="1" applyBorder="1" applyAlignment="1">
      <alignment vertical="center" wrapText="1"/>
    </xf>
    <xf numFmtId="166" fontId="2" fillId="0" borderId="2" xfId="1" applyNumberFormat="1" applyFont="1" applyBorder="1" applyAlignment="1">
      <alignment horizontal="center" vertical="center" wrapText="1" readingOrder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166" fontId="2" fillId="0" borderId="2" xfId="0" applyNumberFormat="1" applyFont="1" applyBorder="1" applyAlignment="1" applyProtection="1">
      <alignment horizontal="center" vertical="center" wrapText="1"/>
      <protection hidden="1"/>
    </xf>
    <xf numFmtId="14" fontId="2" fillId="0" borderId="2" xfId="5" applyNumberFormat="1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vertical="center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shrinkToFit="1"/>
    </xf>
    <xf numFmtId="14" fontId="2" fillId="0" borderId="2" xfId="1" applyNumberFormat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shrinkToFit="1"/>
      <protection locked="0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2" applyFont="1" applyBorder="1" applyAlignment="1">
      <alignment vertical="center" wrapText="1"/>
    </xf>
    <xf numFmtId="1" fontId="2" fillId="0" borderId="2" xfId="2" applyNumberFormat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shrinkToFit="1"/>
    </xf>
    <xf numFmtId="168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 applyProtection="1">
      <alignment vertical="center" wrapText="1"/>
      <protection locked="0"/>
    </xf>
    <xf numFmtId="0" fontId="2" fillId="0" borderId="2" xfId="1" applyFont="1" applyBorder="1" applyAlignment="1" applyProtection="1">
      <alignment vertical="center" wrapText="1"/>
      <protection locked="0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2" xfId="0" quotePrefix="1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</cellXfs>
  <cellStyles count="6">
    <cellStyle name="Normal" xfId="1" xr:uid="{9EE8A568-EDEE-45C7-ABC7-FC1E9647BF76}"/>
    <cellStyle name="Normalny" xfId="0" builtinId="0"/>
    <cellStyle name="Normalny 10" xfId="3" xr:uid="{5EC3A168-DA8A-4ECD-B711-FADAF62E3D03}"/>
    <cellStyle name="Normalny 2" xfId="2" xr:uid="{5E5E8103-44FB-4D92-9B3E-20442B0EC354}"/>
    <cellStyle name="Normalny 4 4" xfId="5" xr:uid="{CB7175BD-DCD7-47C5-B27E-07C4AA1EB1F3}"/>
    <cellStyle name="TableStyleLight1" xfId="4" xr:uid="{43305E59-C1E4-4CB4-A413-1CA88B675A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7FD9D-6983-4324-9CFF-B757F18E2282}">
  <sheetPr>
    <pageSetUpPr fitToPage="1"/>
  </sheetPr>
  <dimension ref="A1:V2128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B3"/>
    </sheetView>
  </sheetViews>
  <sheetFormatPr defaultRowHeight="12.75"/>
  <cols>
    <col min="1" max="1" width="8.7109375" style="57" customWidth="1"/>
    <col min="2" max="3" width="75" style="3" customWidth="1"/>
    <col min="4" max="4" width="7.7109375" style="3" customWidth="1"/>
    <col min="5" max="7" width="11.7109375" style="3" customWidth="1"/>
    <col min="8" max="11" width="13.7109375" style="3" customWidth="1"/>
    <col min="12" max="12" width="11.7109375" style="3" customWidth="1"/>
    <col min="13" max="14" width="15.7109375" style="3" customWidth="1"/>
    <col min="15" max="15" width="80.7109375" style="3" customWidth="1"/>
    <col min="16" max="16" width="34" style="3" customWidth="1"/>
    <col min="17" max="17" width="15.7109375" style="3" customWidth="1"/>
    <col min="18" max="19" width="12.7109375" style="3" customWidth="1"/>
    <col min="20" max="20" width="18.140625" style="3" customWidth="1"/>
    <col min="21" max="21" width="15.7109375" style="3" customWidth="1"/>
    <col min="22" max="22" width="62.7109375" style="3" customWidth="1"/>
    <col min="23" max="16384" width="9.140625" style="3"/>
  </cols>
  <sheetData>
    <row r="1" spans="1:22" ht="37.5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69" t="s">
        <v>1</v>
      </c>
      <c r="U1" s="69"/>
      <c r="V1" s="69"/>
    </row>
    <row r="2" spans="1:22" ht="27.75" customHeight="1">
      <c r="A2" s="70" t="s">
        <v>2</v>
      </c>
      <c r="B2" s="67" t="s">
        <v>3</v>
      </c>
      <c r="C2" s="67" t="s">
        <v>4</v>
      </c>
      <c r="D2" s="71" t="s">
        <v>5</v>
      </c>
      <c r="E2" s="71"/>
      <c r="F2" s="71"/>
      <c r="G2" s="71"/>
      <c r="H2" s="67" t="s">
        <v>6</v>
      </c>
      <c r="I2" s="67"/>
      <c r="J2" s="71" t="s">
        <v>7</v>
      </c>
      <c r="K2" s="71"/>
      <c r="L2" s="67" t="s">
        <v>8</v>
      </c>
      <c r="M2" s="68" t="s">
        <v>9</v>
      </c>
      <c r="N2" s="65" t="s">
        <v>10</v>
      </c>
      <c r="O2" s="67" t="s">
        <v>11</v>
      </c>
      <c r="P2" s="67" t="s">
        <v>12</v>
      </c>
      <c r="Q2" s="67"/>
      <c r="R2" s="67"/>
      <c r="S2" s="67"/>
      <c r="T2" s="67" t="s">
        <v>13</v>
      </c>
      <c r="U2" s="65" t="s">
        <v>14</v>
      </c>
      <c r="V2" s="66" t="s">
        <v>15</v>
      </c>
    </row>
    <row r="3" spans="1:22" ht="51" customHeight="1">
      <c r="A3" s="70"/>
      <c r="B3" s="67"/>
      <c r="C3" s="67"/>
      <c r="D3" s="4" t="s">
        <v>17</v>
      </c>
      <c r="E3" s="4" t="s">
        <v>18</v>
      </c>
      <c r="F3" s="7" t="s">
        <v>19</v>
      </c>
      <c r="G3" s="7" t="s">
        <v>20</v>
      </c>
      <c r="H3" s="4" t="s">
        <v>21</v>
      </c>
      <c r="I3" s="4" t="s">
        <v>22</v>
      </c>
      <c r="J3" s="4" t="s">
        <v>21</v>
      </c>
      <c r="K3" s="4" t="s">
        <v>22</v>
      </c>
      <c r="L3" s="67"/>
      <c r="M3" s="68"/>
      <c r="N3" s="65"/>
      <c r="O3" s="67"/>
      <c r="P3" s="5" t="s">
        <v>23</v>
      </c>
      <c r="Q3" s="5" t="s">
        <v>24</v>
      </c>
      <c r="R3" s="5" t="s">
        <v>25</v>
      </c>
      <c r="S3" s="5" t="s">
        <v>26</v>
      </c>
      <c r="T3" s="67"/>
      <c r="U3" s="65"/>
      <c r="V3" s="66"/>
    </row>
    <row r="4" spans="1:22" ht="33" customHeight="1">
      <c r="A4" s="4">
        <v>1</v>
      </c>
      <c r="B4" s="8" t="s">
        <v>27</v>
      </c>
      <c r="C4" s="8" t="s">
        <v>27</v>
      </c>
      <c r="D4" s="9">
        <v>1</v>
      </c>
      <c r="E4" s="9">
        <v>1.2</v>
      </c>
      <c r="F4" s="10">
        <v>140.1</v>
      </c>
      <c r="G4" s="10">
        <v>169.08</v>
      </c>
      <c r="H4" s="11">
        <v>45572</v>
      </c>
      <c r="I4" s="11">
        <v>45596</v>
      </c>
      <c r="J4" s="11">
        <v>45572</v>
      </c>
      <c r="K4" s="11">
        <v>45596</v>
      </c>
      <c r="L4" s="12">
        <v>25</v>
      </c>
      <c r="M4" s="13">
        <v>60</v>
      </c>
      <c r="N4" s="4">
        <v>2</v>
      </c>
      <c r="O4" s="8" t="s">
        <v>28</v>
      </c>
      <c r="P4" s="14" t="s">
        <v>29</v>
      </c>
      <c r="Q4" s="4" t="s">
        <v>30</v>
      </c>
      <c r="R4" s="4" t="s">
        <v>31</v>
      </c>
      <c r="S4" s="4" t="s">
        <v>31</v>
      </c>
      <c r="T4" s="14" t="s">
        <v>32</v>
      </c>
      <c r="U4" s="4">
        <v>2</v>
      </c>
      <c r="V4" s="8" t="s">
        <v>33</v>
      </c>
    </row>
    <row r="5" spans="1:22" ht="33" customHeight="1">
      <c r="A5" s="4">
        <v>2</v>
      </c>
      <c r="B5" s="8" t="s">
        <v>34</v>
      </c>
      <c r="C5" s="8" t="s">
        <v>34</v>
      </c>
      <c r="D5" s="9">
        <v>1</v>
      </c>
      <c r="E5" s="9">
        <v>28</v>
      </c>
      <c r="F5" s="10">
        <v>145.14099999999999</v>
      </c>
      <c r="G5" s="10">
        <v>146.15700000000001</v>
      </c>
      <c r="H5" s="11">
        <v>45384</v>
      </c>
      <c r="I5" s="11">
        <v>45450</v>
      </c>
      <c r="J5" s="11" t="s">
        <v>35</v>
      </c>
      <c r="K5" s="11" t="s">
        <v>36</v>
      </c>
      <c r="L5" s="12">
        <v>45</v>
      </c>
      <c r="M5" s="13">
        <v>60</v>
      </c>
      <c r="N5" s="15">
        <v>2</v>
      </c>
      <c r="O5" s="8" t="s">
        <v>37</v>
      </c>
      <c r="P5" s="4" t="s">
        <v>31</v>
      </c>
      <c r="Q5" s="4" t="s">
        <v>30</v>
      </c>
      <c r="R5" s="4" t="s">
        <v>31</v>
      </c>
      <c r="S5" s="4" t="s">
        <v>31</v>
      </c>
      <c r="T5" s="14" t="s">
        <v>32</v>
      </c>
      <c r="U5" s="4">
        <v>2</v>
      </c>
      <c r="V5" s="8" t="s">
        <v>33</v>
      </c>
    </row>
    <row r="6" spans="1:22" ht="33" customHeight="1">
      <c r="A6" s="4">
        <v>3</v>
      </c>
      <c r="B6" s="8" t="s">
        <v>38</v>
      </c>
      <c r="C6" s="8" t="s">
        <v>38</v>
      </c>
      <c r="D6" s="9">
        <v>1</v>
      </c>
      <c r="E6" s="9">
        <v>30</v>
      </c>
      <c r="F6" s="10">
        <v>145.16900000000001</v>
      </c>
      <c r="G6" s="10">
        <v>146.11600000000001</v>
      </c>
      <c r="H6" s="11">
        <v>45306</v>
      </c>
      <c r="I6" s="11">
        <v>45373</v>
      </c>
      <c r="J6" s="11" t="s">
        <v>39</v>
      </c>
      <c r="K6" s="11" t="s">
        <v>40</v>
      </c>
      <c r="L6" s="12">
        <v>50</v>
      </c>
      <c r="M6" s="13">
        <v>60</v>
      </c>
      <c r="N6" s="15">
        <v>2</v>
      </c>
      <c r="O6" s="8" t="s">
        <v>37</v>
      </c>
      <c r="P6" s="4" t="s">
        <v>31</v>
      </c>
      <c r="Q6" s="4" t="s">
        <v>30</v>
      </c>
      <c r="R6" s="4" t="s">
        <v>31</v>
      </c>
      <c r="S6" s="4" t="s">
        <v>31</v>
      </c>
      <c r="T6" s="14" t="s">
        <v>32</v>
      </c>
      <c r="U6" s="4">
        <v>2</v>
      </c>
      <c r="V6" s="8" t="s">
        <v>33</v>
      </c>
    </row>
    <row r="7" spans="1:22" ht="33" customHeight="1">
      <c r="A7" s="4">
        <v>4</v>
      </c>
      <c r="B7" s="8" t="s">
        <v>41</v>
      </c>
      <c r="C7" s="8" t="s">
        <v>41</v>
      </c>
      <c r="D7" s="9">
        <v>1</v>
      </c>
      <c r="E7" s="9">
        <v>1</v>
      </c>
      <c r="F7" s="10">
        <v>150.5</v>
      </c>
      <c r="G7" s="10">
        <v>155.44999999999999</v>
      </c>
      <c r="H7" s="11">
        <v>45460</v>
      </c>
      <c r="I7" s="11">
        <v>45471</v>
      </c>
      <c r="J7" s="11">
        <v>45460</v>
      </c>
      <c r="K7" s="11">
        <v>45471</v>
      </c>
      <c r="L7" s="12">
        <v>12</v>
      </c>
      <c r="M7" s="13">
        <v>50</v>
      </c>
      <c r="N7" s="4">
        <v>1</v>
      </c>
      <c r="O7" s="8" t="s">
        <v>28</v>
      </c>
      <c r="P7" s="14" t="s">
        <v>42</v>
      </c>
      <c r="Q7" s="4" t="s">
        <v>43</v>
      </c>
      <c r="R7" s="4" t="s">
        <v>31</v>
      </c>
      <c r="S7" s="4" t="s">
        <v>31</v>
      </c>
      <c r="T7" s="14" t="s">
        <v>32</v>
      </c>
      <c r="U7" s="4">
        <v>2</v>
      </c>
      <c r="V7" s="8" t="s">
        <v>33</v>
      </c>
    </row>
    <row r="8" spans="1:22" ht="33" customHeight="1">
      <c r="A8" s="4">
        <v>5</v>
      </c>
      <c r="B8" s="8" t="s">
        <v>41</v>
      </c>
      <c r="C8" s="8" t="s">
        <v>41</v>
      </c>
      <c r="D8" s="9">
        <v>1</v>
      </c>
      <c r="E8" s="9">
        <v>2</v>
      </c>
      <c r="F8" s="10">
        <v>161.80000000000001</v>
      </c>
      <c r="G8" s="10">
        <v>162.41999999999999</v>
      </c>
      <c r="H8" s="11">
        <v>45455</v>
      </c>
      <c r="I8" s="11">
        <v>45457</v>
      </c>
      <c r="J8" s="11">
        <v>45455</v>
      </c>
      <c r="K8" s="11">
        <v>45457</v>
      </c>
      <c r="L8" s="12">
        <v>3</v>
      </c>
      <c r="M8" s="13">
        <v>45</v>
      </c>
      <c r="N8" s="4">
        <v>1</v>
      </c>
      <c r="O8" s="8" t="s">
        <v>28</v>
      </c>
      <c r="P8" s="14" t="s">
        <v>44</v>
      </c>
      <c r="Q8" s="4" t="s">
        <v>43</v>
      </c>
      <c r="R8" s="4" t="s">
        <v>31</v>
      </c>
      <c r="S8" s="4" t="s">
        <v>31</v>
      </c>
      <c r="T8" s="14" t="s">
        <v>32</v>
      </c>
      <c r="U8" s="4">
        <v>2</v>
      </c>
      <c r="V8" s="8" t="s">
        <v>33</v>
      </c>
    </row>
    <row r="9" spans="1:22" ht="33" customHeight="1">
      <c r="A9" s="4">
        <v>6</v>
      </c>
      <c r="B9" s="8" t="s">
        <v>45</v>
      </c>
      <c r="C9" s="8" t="s">
        <v>45</v>
      </c>
      <c r="D9" s="9">
        <v>2</v>
      </c>
      <c r="E9" s="9" t="s">
        <v>46</v>
      </c>
      <c r="F9" s="10">
        <v>8.1999999999999993</v>
      </c>
      <c r="G9" s="10">
        <v>8.1999999999999993</v>
      </c>
      <c r="H9" s="5" t="s">
        <v>47</v>
      </c>
      <c r="I9" s="5" t="s">
        <v>48</v>
      </c>
      <c r="J9" s="5" t="s">
        <v>47</v>
      </c>
      <c r="K9" s="5" t="s">
        <v>48</v>
      </c>
      <c r="L9" s="9" t="s">
        <v>49</v>
      </c>
      <c r="M9" s="13">
        <v>300</v>
      </c>
      <c r="N9" s="4">
        <v>2</v>
      </c>
      <c r="O9" s="8" t="s">
        <v>50</v>
      </c>
      <c r="P9" s="5" t="s">
        <v>51</v>
      </c>
      <c r="Q9" s="4" t="s">
        <v>43</v>
      </c>
      <c r="R9" s="4" t="s">
        <v>31</v>
      </c>
      <c r="S9" s="4" t="s">
        <v>31</v>
      </c>
      <c r="T9" s="14" t="s">
        <v>52</v>
      </c>
      <c r="U9" s="4">
        <v>2</v>
      </c>
      <c r="V9" s="8" t="s">
        <v>53</v>
      </c>
    </row>
    <row r="10" spans="1:22" ht="33" customHeight="1">
      <c r="A10" s="4">
        <v>7</v>
      </c>
      <c r="B10" s="8" t="s">
        <v>54</v>
      </c>
      <c r="C10" s="8" t="s">
        <v>54</v>
      </c>
      <c r="D10" s="9">
        <v>2</v>
      </c>
      <c r="E10" s="9">
        <v>1</v>
      </c>
      <c r="F10" s="10">
        <v>28.794</v>
      </c>
      <c r="G10" s="10">
        <v>28.86</v>
      </c>
      <c r="H10" s="16">
        <v>45516</v>
      </c>
      <c r="I10" s="16">
        <v>45529</v>
      </c>
      <c r="J10" s="16">
        <v>45516</v>
      </c>
      <c r="K10" s="16">
        <v>45529</v>
      </c>
      <c r="L10" s="17">
        <v>14</v>
      </c>
      <c r="M10" s="13">
        <v>200</v>
      </c>
      <c r="N10" s="4">
        <v>3</v>
      </c>
      <c r="O10" s="8" t="s">
        <v>55</v>
      </c>
      <c r="P10" s="14" t="s">
        <v>56</v>
      </c>
      <c r="Q10" s="4" t="s">
        <v>43</v>
      </c>
      <c r="R10" s="4" t="s">
        <v>31</v>
      </c>
      <c r="S10" s="4" t="s">
        <v>31</v>
      </c>
      <c r="T10" s="14" t="s">
        <v>57</v>
      </c>
      <c r="U10" s="4">
        <v>2</v>
      </c>
      <c r="V10" s="8" t="s">
        <v>33</v>
      </c>
    </row>
    <row r="11" spans="1:22" ht="33" customHeight="1">
      <c r="A11" s="4">
        <v>8</v>
      </c>
      <c r="B11" s="8" t="s">
        <v>58</v>
      </c>
      <c r="C11" s="8" t="s">
        <v>58</v>
      </c>
      <c r="D11" s="9">
        <v>2</v>
      </c>
      <c r="E11" s="9">
        <v>1</v>
      </c>
      <c r="F11" s="10">
        <v>31.006</v>
      </c>
      <c r="G11" s="10">
        <v>31.096</v>
      </c>
      <c r="H11" s="16">
        <v>45530</v>
      </c>
      <c r="I11" s="16">
        <v>45543</v>
      </c>
      <c r="J11" s="16">
        <v>45530</v>
      </c>
      <c r="K11" s="16">
        <v>45543</v>
      </c>
      <c r="L11" s="17">
        <v>14</v>
      </c>
      <c r="M11" s="13">
        <v>300</v>
      </c>
      <c r="N11" s="4">
        <v>3</v>
      </c>
      <c r="O11" s="8" t="s">
        <v>59</v>
      </c>
      <c r="P11" s="14" t="s">
        <v>56</v>
      </c>
      <c r="Q11" s="4" t="s">
        <v>43</v>
      </c>
      <c r="R11" s="4" t="s">
        <v>31</v>
      </c>
      <c r="S11" s="4" t="s">
        <v>31</v>
      </c>
      <c r="T11" s="14" t="s">
        <v>57</v>
      </c>
      <c r="U11" s="4">
        <v>2</v>
      </c>
      <c r="V11" s="8" t="s">
        <v>33</v>
      </c>
    </row>
    <row r="12" spans="1:22" ht="33" customHeight="1">
      <c r="A12" s="4">
        <v>9</v>
      </c>
      <c r="B12" s="8" t="s">
        <v>60</v>
      </c>
      <c r="C12" s="8" t="s">
        <v>60</v>
      </c>
      <c r="D12" s="9">
        <v>2</v>
      </c>
      <c r="E12" s="9">
        <v>1</v>
      </c>
      <c r="F12" s="10">
        <v>34.97</v>
      </c>
      <c r="G12" s="10">
        <v>35.07</v>
      </c>
      <c r="H12" s="16">
        <v>45544</v>
      </c>
      <c r="I12" s="16">
        <v>45557</v>
      </c>
      <c r="J12" s="16">
        <v>45544</v>
      </c>
      <c r="K12" s="16">
        <v>45557</v>
      </c>
      <c r="L12" s="17">
        <v>14</v>
      </c>
      <c r="M12" s="13">
        <v>340</v>
      </c>
      <c r="N12" s="4">
        <v>3</v>
      </c>
      <c r="O12" s="8" t="s">
        <v>59</v>
      </c>
      <c r="P12" s="14" t="s">
        <v>56</v>
      </c>
      <c r="Q12" s="4" t="s">
        <v>43</v>
      </c>
      <c r="R12" s="4" t="s">
        <v>31</v>
      </c>
      <c r="S12" s="4" t="s">
        <v>31</v>
      </c>
      <c r="T12" s="14" t="s">
        <v>57</v>
      </c>
      <c r="U12" s="4">
        <v>2</v>
      </c>
      <c r="V12" s="8" t="s">
        <v>33</v>
      </c>
    </row>
    <row r="13" spans="1:22" ht="33" customHeight="1">
      <c r="A13" s="60">
        <v>10</v>
      </c>
      <c r="B13" s="8" t="s">
        <v>61</v>
      </c>
      <c r="C13" s="8" t="s">
        <v>61</v>
      </c>
      <c r="D13" s="9">
        <v>2</v>
      </c>
      <c r="E13" s="9">
        <v>1</v>
      </c>
      <c r="F13" s="10">
        <v>66.25</v>
      </c>
      <c r="G13" s="10">
        <v>66.3</v>
      </c>
      <c r="H13" s="16">
        <v>45558</v>
      </c>
      <c r="I13" s="16">
        <v>45571</v>
      </c>
      <c r="J13" s="16">
        <v>45558</v>
      </c>
      <c r="K13" s="16">
        <v>45571</v>
      </c>
      <c r="L13" s="17">
        <v>14</v>
      </c>
      <c r="M13" s="13">
        <v>180</v>
      </c>
      <c r="N13" s="4">
        <v>3</v>
      </c>
      <c r="O13" s="8" t="s">
        <v>59</v>
      </c>
      <c r="P13" s="14" t="s">
        <v>62</v>
      </c>
      <c r="Q13" s="4" t="s">
        <v>43</v>
      </c>
      <c r="R13" s="4" t="s">
        <v>31</v>
      </c>
      <c r="S13" s="4" t="s">
        <v>31</v>
      </c>
      <c r="T13" s="14" t="s">
        <v>57</v>
      </c>
      <c r="U13" s="4">
        <v>2</v>
      </c>
      <c r="V13" s="8" t="s">
        <v>33</v>
      </c>
    </row>
    <row r="14" spans="1:22" ht="33" customHeight="1">
      <c r="A14" s="61"/>
      <c r="B14" s="8" t="s">
        <v>63</v>
      </c>
      <c r="C14" s="8" t="s">
        <v>63</v>
      </c>
      <c r="D14" s="9">
        <v>2</v>
      </c>
      <c r="E14" s="9">
        <v>2</v>
      </c>
      <c r="F14" s="10">
        <v>66.25</v>
      </c>
      <c r="G14" s="10">
        <v>66.3</v>
      </c>
      <c r="H14" s="16">
        <v>45572</v>
      </c>
      <c r="I14" s="16">
        <v>45585</v>
      </c>
      <c r="J14" s="16">
        <v>45572</v>
      </c>
      <c r="K14" s="16">
        <v>45585</v>
      </c>
      <c r="L14" s="17">
        <v>14</v>
      </c>
      <c r="M14" s="13">
        <v>180</v>
      </c>
      <c r="N14" s="4">
        <v>3</v>
      </c>
      <c r="O14" s="8" t="s">
        <v>59</v>
      </c>
      <c r="P14" s="14" t="s">
        <v>62</v>
      </c>
      <c r="Q14" s="4" t="s">
        <v>43</v>
      </c>
      <c r="R14" s="4" t="s">
        <v>31</v>
      </c>
      <c r="S14" s="4" t="s">
        <v>31</v>
      </c>
      <c r="T14" s="14" t="s">
        <v>57</v>
      </c>
      <c r="U14" s="4">
        <v>2</v>
      </c>
      <c r="V14" s="8" t="s">
        <v>33</v>
      </c>
    </row>
    <row r="15" spans="1:22" ht="33" customHeight="1">
      <c r="A15" s="60">
        <v>11</v>
      </c>
      <c r="B15" s="8" t="s">
        <v>64</v>
      </c>
      <c r="C15" s="8" t="s">
        <v>64</v>
      </c>
      <c r="D15" s="9">
        <v>3</v>
      </c>
      <c r="E15" s="9" t="s">
        <v>46</v>
      </c>
      <c r="F15" s="18">
        <v>5.2290000000000001</v>
      </c>
      <c r="G15" s="18">
        <v>5.2290000000000001</v>
      </c>
      <c r="H15" s="5" t="s">
        <v>65</v>
      </c>
      <c r="I15" s="5" t="s">
        <v>66</v>
      </c>
      <c r="J15" s="5" t="s">
        <v>65</v>
      </c>
      <c r="K15" s="5" t="s">
        <v>66</v>
      </c>
      <c r="L15" s="9" t="s">
        <v>67</v>
      </c>
      <c r="M15" s="13">
        <v>300</v>
      </c>
      <c r="N15" s="4">
        <v>2</v>
      </c>
      <c r="O15" s="8" t="s">
        <v>68</v>
      </c>
      <c r="P15" s="19" t="s">
        <v>69</v>
      </c>
      <c r="Q15" s="4" t="s">
        <v>43</v>
      </c>
      <c r="R15" s="4" t="s">
        <v>31</v>
      </c>
      <c r="S15" s="4" t="s">
        <v>31</v>
      </c>
      <c r="T15" s="14" t="s">
        <v>52</v>
      </c>
      <c r="U15" s="4">
        <v>2</v>
      </c>
      <c r="V15" s="8" t="s">
        <v>53</v>
      </c>
    </row>
    <row r="16" spans="1:22" ht="33" customHeight="1">
      <c r="A16" s="63"/>
      <c r="B16" s="8" t="s">
        <v>70</v>
      </c>
      <c r="C16" s="8" t="s">
        <v>70</v>
      </c>
      <c r="D16" s="9">
        <v>3</v>
      </c>
      <c r="E16" s="9" t="s">
        <v>46</v>
      </c>
      <c r="F16" s="18">
        <v>8.3789999999999996</v>
      </c>
      <c r="G16" s="18">
        <v>8.3789999999999996</v>
      </c>
      <c r="H16" s="5" t="s">
        <v>65</v>
      </c>
      <c r="I16" s="5" t="s">
        <v>66</v>
      </c>
      <c r="J16" s="5" t="s">
        <v>65</v>
      </c>
      <c r="K16" s="5" t="s">
        <v>66</v>
      </c>
      <c r="L16" s="9" t="s">
        <v>67</v>
      </c>
      <c r="M16" s="13">
        <v>300</v>
      </c>
      <c r="N16" s="4">
        <v>2</v>
      </c>
      <c r="O16" s="8" t="s">
        <v>68</v>
      </c>
      <c r="P16" s="19" t="s">
        <v>71</v>
      </c>
      <c r="Q16" s="4" t="s">
        <v>43</v>
      </c>
      <c r="R16" s="4" t="s">
        <v>31</v>
      </c>
      <c r="S16" s="4" t="s">
        <v>31</v>
      </c>
      <c r="T16" s="14" t="s">
        <v>52</v>
      </c>
      <c r="U16" s="4">
        <v>2</v>
      </c>
      <c r="V16" s="8" t="s">
        <v>53</v>
      </c>
    </row>
    <row r="17" spans="1:22" ht="33" customHeight="1">
      <c r="A17" s="61"/>
      <c r="B17" s="8" t="s">
        <v>72</v>
      </c>
      <c r="C17" s="8" t="s">
        <v>72</v>
      </c>
      <c r="D17" s="9">
        <v>3</v>
      </c>
      <c r="E17" s="9" t="s">
        <v>46</v>
      </c>
      <c r="F17" s="10">
        <v>9.5</v>
      </c>
      <c r="G17" s="10">
        <v>9.5</v>
      </c>
      <c r="H17" s="5" t="s">
        <v>65</v>
      </c>
      <c r="I17" s="5" t="s">
        <v>66</v>
      </c>
      <c r="J17" s="5" t="s">
        <v>65</v>
      </c>
      <c r="K17" s="5" t="s">
        <v>66</v>
      </c>
      <c r="L17" s="9" t="s">
        <v>67</v>
      </c>
      <c r="M17" s="13">
        <v>300</v>
      </c>
      <c r="N17" s="4">
        <v>2</v>
      </c>
      <c r="O17" s="8" t="s">
        <v>68</v>
      </c>
      <c r="P17" s="19" t="s">
        <v>71</v>
      </c>
      <c r="Q17" s="4" t="s">
        <v>43</v>
      </c>
      <c r="R17" s="4" t="s">
        <v>31</v>
      </c>
      <c r="S17" s="4" t="s">
        <v>31</v>
      </c>
      <c r="T17" s="14" t="s">
        <v>52</v>
      </c>
      <c r="U17" s="4">
        <v>2</v>
      </c>
      <c r="V17" s="8" t="s">
        <v>53</v>
      </c>
    </row>
    <row r="18" spans="1:22" ht="33" customHeight="1">
      <c r="A18" s="4">
        <v>12</v>
      </c>
      <c r="B18" s="8" t="s">
        <v>73</v>
      </c>
      <c r="C18" s="8" t="s">
        <v>73</v>
      </c>
      <c r="D18" s="9">
        <v>3</v>
      </c>
      <c r="E18" s="9" t="s">
        <v>46</v>
      </c>
      <c r="F18" s="10">
        <v>23.914000000000001</v>
      </c>
      <c r="G18" s="10">
        <v>23.914000000000001</v>
      </c>
      <c r="H18" s="5" t="s">
        <v>65</v>
      </c>
      <c r="I18" s="5" t="s">
        <v>66</v>
      </c>
      <c r="J18" s="5" t="s">
        <v>65</v>
      </c>
      <c r="K18" s="5" t="s">
        <v>66</v>
      </c>
      <c r="L18" s="9" t="s">
        <v>67</v>
      </c>
      <c r="M18" s="13">
        <v>300</v>
      </c>
      <c r="N18" s="4">
        <v>2</v>
      </c>
      <c r="O18" s="8" t="s">
        <v>68</v>
      </c>
      <c r="P18" s="14" t="s">
        <v>74</v>
      </c>
      <c r="Q18" s="4" t="s">
        <v>43</v>
      </c>
      <c r="R18" s="4" t="s">
        <v>31</v>
      </c>
      <c r="S18" s="4" t="s">
        <v>31</v>
      </c>
      <c r="T18" s="14" t="s">
        <v>52</v>
      </c>
      <c r="U18" s="4">
        <v>2</v>
      </c>
      <c r="V18" s="8" t="s">
        <v>53</v>
      </c>
    </row>
    <row r="19" spans="1:22" ht="33" customHeight="1">
      <c r="A19" s="4">
        <v>13</v>
      </c>
      <c r="B19" s="8" t="s">
        <v>75</v>
      </c>
      <c r="C19" s="8" t="s">
        <v>75</v>
      </c>
      <c r="D19" s="9">
        <v>3</v>
      </c>
      <c r="E19" s="9" t="s">
        <v>46</v>
      </c>
      <c r="F19" s="10">
        <v>35.848999999999997</v>
      </c>
      <c r="G19" s="10">
        <v>35.848999999999997</v>
      </c>
      <c r="H19" s="5" t="s">
        <v>65</v>
      </c>
      <c r="I19" s="5" t="s">
        <v>66</v>
      </c>
      <c r="J19" s="5" t="s">
        <v>65</v>
      </c>
      <c r="K19" s="5" t="s">
        <v>66</v>
      </c>
      <c r="L19" s="9" t="s">
        <v>67</v>
      </c>
      <c r="M19" s="13">
        <v>300</v>
      </c>
      <c r="N19" s="4">
        <v>2</v>
      </c>
      <c r="O19" s="8" t="s">
        <v>68</v>
      </c>
      <c r="P19" s="14" t="s">
        <v>74</v>
      </c>
      <c r="Q19" s="4" t="s">
        <v>43</v>
      </c>
      <c r="R19" s="4" t="s">
        <v>31</v>
      </c>
      <c r="S19" s="4" t="s">
        <v>31</v>
      </c>
      <c r="T19" s="14" t="s">
        <v>52</v>
      </c>
      <c r="U19" s="4">
        <v>2</v>
      </c>
      <c r="V19" s="8" t="s">
        <v>53</v>
      </c>
    </row>
    <row r="20" spans="1:22" ht="33" customHeight="1">
      <c r="A20" s="60">
        <v>14</v>
      </c>
      <c r="B20" s="8" t="s">
        <v>76</v>
      </c>
      <c r="C20" s="8" t="s">
        <v>76</v>
      </c>
      <c r="D20" s="9">
        <v>3</v>
      </c>
      <c r="E20" s="9">
        <v>1</v>
      </c>
      <c r="F20" s="10">
        <v>83.116</v>
      </c>
      <c r="G20" s="10">
        <v>83.116</v>
      </c>
      <c r="H20" s="11">
        <v>45429</v>
      </c>
      <c r="I20" s="11">
        <v>45432</v>
      </c>
      <c r="J20" s="11">
        <v>45429</v>
      </c>
      <c r="K20" s="11">
        <v>45432</v>
      </c>
      <c r="L20" s="12">
        <v>4</v>
      </c>
      <c r="M20" s="13">
        <v>1500</v>
      </c>
      <c r="N20" s="4">
        <v>2</v>
      </c>
      <c r="O20" s="8" t="s">
        <v>77</v>
      </c>
      <c r="P20" s="14" t="s">
        <v>31</v>
      </c>
      <c r="Q20" s="4" t="s">
        <v>31</v>
      </c>
      <c r="R20" s="4" t="s">
        <v>31</v>
      </c>
      <c r="S20" s="4" t="s">
        <v>31</v>
      </c>
      <c r="T20" s="14" t="s">
        <v>52</v>
      </c>
      <c r="U20" s="4" t="s">
        <v>31</v>
      </c>
      <c r="V20" s="4" t="s">
        <v>31</v>
      </c>
    </row>
    <row r="21" spans="1:22" ht="33" customHeight="1">
      <c r="A21" s="61"/>
      <c r="B21" s="8" t="s">
        <v>78</v>
      </c>
      <c r="C21" s="8" t="s">
        <v>78</v>
      </c>
      <c r="D21" s="9">
        <v>3</v>
      </c>
      <c r="E21" s="9">
        <v>2</v>
      </c>
      <c r="F21" s="10">
        <v>83.116</v>
      </c>
      <c r="G21" s="10">
        <v>83.116</v>
      </c>
      <c r="H21" s="11">
        <v>45436</v>
      </c>
      <c r="I21" s="11">
        <v>45439</v>
      </c>
      <c r="J21" s="11">
        <v>45436</v>
      </c>
      <c r="K21" s="11">
        <v>45439</v>
      </c>
      <c r="L21" s="12">
        <v>4</v>
      </c>
      <c r="M21" s="13">
        <v>1500</v>
      </c>
      <c r="N21" s="4">
        <v>2</v>
      </c>
      <c r="O21" s="8" t="s">
        <v>77</v>
      </c>
      <c r="P21" s="14" t="s">
        <v>31</v>
      </c>
      <c r="Q21" s="4" t="s">
        <v>31</v>
      </c>
      <c r="R21" s="4" t="s">
        <v>31</v>
      </c>
      <c r="S21" s="4" t="s">
        <v>31</v>
      </c>
      <c r="T21" s="14" t="s">
        <v>52</v>
      </c>
      <c r="U21" s="4" t="s">
        <v>31</v>
      </c>
      <c r="V21" s="4" t="s">
        <v>31</v>
      </c>
    </row>
    <row r="22" spans="1:22" ht="33" customHeight="1">
      <c r="A22" s="60">
        <v>15</v>
      </c>
      <c r="B22" s="8" t="s">
        <v>79</v>
      </c>
      <c r="C22" s="8" t="s">
        <v>79</v>
      </c>
      <c r="D22" s="9">
        <v>3</v>
      </c>
      <c r="E22" s="9">
        <v>1</v>
      </c>
      <c r="F22" s="10">
        <v>150.565</v>
      </c>
      <c r="G22" s="10">
        <v>150.565</v>
      </c>
      <c r="H22" s="11">
        <v>45443</v>
      </c>
      <c r="I22" s="11">
        <v>45446</v>
      </c>
      <c r="J22" s="11">
        <v>45443</v>
      </c>
      <c r="K22" s="11">
        <v>45446</v>
      </c>
      <c r="L22" s="12">
        <v>4</v>
      </c>
      <c r="M22" s="13">
        <v>1500</v>
      </c>
      <c r="N22" s="4">
        <v>2</v>
      </c>
      <c r="O22" s="8" t="s">
        <v>77</v>
      </c>
      <c r="P22" s="14" t="s">
        <v>31</v>
      </c>
      <c r="Q22" s="4" t="s">
        <v>31</v>
      </c>
      <c r="R22" s="4" t="s">
        <v>31</v>
      </c>
      <c r="S22" s="4" t="s">
        <v>31</v>
      </c>
      <c r="T22" s="14" t="s">
        <v>52</v>
      </c>
      <c r="U22" s="4" t="s">
        <v>31</v>
      </c>
      <c r="V22" s="4" t="s">
        <v>31</v>
      </c>
    </row>
    <row r="23" spans="1:22" ht="33" customHeight="1">
      <c r="A23" s="61"/>
      <c r="B23" s="8" t="s">
        <v>79</v>
      </c>
      <c r="C23" s="8" t="s">
        <v>79</v>
      </c>
      <c r="D23" s="9">
        <v>3</v>
      </c>
      <c r="E23" s="9">
        <v>2</v>
      </c>
      <c r="F23" s="10">
        <v>150.565</v>
      </c>
      <c r="G23" s="10">
        <v>150.565</v>
      </c>
      <c r="H23" s="11">
        <v>45450</v>
      </c>
      <c r="I23" s="11">
        <v>45453</v>
      </c>
      <c r="J23" s="11">
        <v>45450</v>
      </c>
      <c r="K23" s="11">
        <v>45453</v>
      </c>
      <c r="L23" s="12">
        <v>4</v>
      </c>
      <c r="M23" s="13">
        <v>1500</v>
      </c>
      <c r="N23" s="4">
        <v>2</v>
      </c>
      <c r="O23" s="8" t="s">
        <v>77</v>
      </c>
      <c r="P23" s="14" t="s">
        <v>31</v>
      </c>
      <c r="Q23" s="4" t="s">
        <v>31</v>
      </c>
      <c r="R23" s="4" t="s">
        <v>31</v>
      </c>
      <c r="S23" s="4" t="s">
        <v>31</v>
      </c>
      <c r="T23" s="14" t="s">
        <v>52</v>
      </c>
      <c r="U23" s="4" t="s">
        <v>31</v>
      </c>
      <c r="V23" s="4" t="s">
        <v>31</v>
      </c>
    </row>
    <row r="24" spans="1:22" ht="33" customHeight="1">
      <c r="A24" s="60">
        <v>16</v>
      </c>
      <c r="B24" s="8" t="s">
        <v>80</v>
      </c>
      <c r="C24" s="8" t="s">
        <v>80</v>
      </c>
      <c r="D24" s="9">
        <v>3</v>
      </c>
      <c r="E24" s="9">
        <v>1</v>
      </c>
      <c r="F24" s="10">
        <v>156.898</v>
      </c>
      <c r="G24" s="10">
        <v>156.898</v>
      </c>
      <c r="H24" s="11">
        <v>45457</v>
      </c>
      <c r="I24" s="11">
        <v>45460</v>
      </c>
      <c r="J24" s="11">
        <v>45457</v>
      </c>
      <c r="K24" s="11">
        <v>45460</v>
      </c>
      <c r="L24" s="12">
        <v>4</v>
      </c>
      <c r="M24" s="13">
        <v>1500</v>
      </c>
      <c r="N24" s="4">
        <v>2</v>
      </c>
      <c r="O24" s="8" t="s">
        <v>77</v>
      </c>
      <c r="P24" s="14" t="s">
        <v>31</v>
      </c>
      <c r="Q24" s="4" t="s">
        <v>31</v>
      </c>
      <c r="R24" s="4" t="s">
        <v>31</v>
      </c>
      <c r="S24" s="4" t="s">
        <v>31</v>
      </c>
      <c r="T24" s="14" t="s">
        <v>52</v>
      </c>
      <c r="U24" s="4" t="s">
        <v>31</v>
      </c>
      <c r="V24" s="4" t="s">
        <v>31</v>
      </c>
    </row>
    <row r="25" spans="1:22" ht="33" customHeight="1">
      <c r="A25" s="61"/>
      <c r="B25" s="8" t="s">
        <v>80</v>
      </c>
      <c r="C25" s="8" t="s">
        <v>80</v>
      </c>
      <c r="D25" s="9">
        <v>3</v>
      </c>
      <c r="E25" s="9">
        <v>2</v>
      </c>
      <c r="F25" s="10">
        <v>156.898</v>
      </c>
      <c r="G25" s="10">
        <v>156.898</v>
      </c>
      <c r="H25" s="11">
        <v>45464</v>
      </c>
      <c r="I25" s="11">
        <v>45467</v>
      </c>
      <c r="J25" s="11">
        <v>45464</v>
      </c>
      <c r="K25" s="11">
        <v>45467</v>
      </c>
      <c r="L25" s="12">
        <v>4</v>
      </c>
      <c r="M25" s="13">
        <v>1500</v>
      </c>
      <c r="N25" s="4">
        <v>2</v>
      </c>
      <c r="O25" s="8" t="s">
        <v>77</v>
      </c>
      <c r="P25" s="14" t="s">
        <v>31</v>
      </c>
      <c r="Q25" s="4" t="s">
        <v>31</v>
      </c>
      <c r="R25" s="4" t="s">
        <v>31</v>
      </c>
      <c r="S25" s="4" t="s">
        <v>31</v>
      </c>
      <c r="T25" s="14" t="s">
        <v>52</v>
      </c>
      <c r="U25" s="4" t="s">
        <v>31</v>
      </c>
      <c r="V25" s="4" t="s">
        <v>31</v>
      </c>
    </row>
    <row r="26" spans="1:22" ht="33" customHeight="1">
      <c r="A26" s="4">
        <v>17</v>
      </c>
      <c r="B26" s="8" t="s">
        <v>81</v>
      </c>
      <c r="C26" s="8" t="s">
        <v>81</v>
      </c>
      <c r="D26" s="9">
        <v>3</v>
      </c>
      <c r="E26" s="9" t="s">
        <v>46</v>
      </c>
      <c r="F26" s="10">
        <v>167.917</v>
      </c>
      <c r="G26" s="10">
        <v>167.917</v>
      </c>
      <c r="H26" s="5" t="s">
        <v>82</v>
      </c>
      <c r="I26" s="5" t="s">
        <v>83</v>
      </c>
      <c r="J26" s="5" t="s">
        <v>82</v>
      </c>
      <c r="K26" s="5" t="s">
        <v>83</v>
      </c>
      <c r="L26" s="9" t="s">
        <v>84</v>
      </c>
      <c r="M26" s="13">
        <v>25000</v>
      </c>
      <c r="N26" s="4">
        <v>2</v>
      </c>
      <c r="O26" s="8" t="s">
        <v>68</v>
      </c>
      <c r="P26" s="14" t="s">
        <v>85</v>
      </c>
      <c r="Q26" s="4" t="s">
        <v>43</v>
      </c>
      <c r="R26" s="4" t="s">
        <v>31</v>
      </c>
      <c r="S26" s="4" t="s">
        <v>31</v>
      </c>
      <c r="T26" s="14" t="s">
        <v>52</v>
      </c>
      <c r="U26" s="4">
        <v>2</v>
      </c>
      <c r="V26" s="8" t="s">
        <v>53</v>
      </c>
    </row>
    <row r="27" spans="1:22" ht="33" customHeight="1">
      <c r="A27" s="4">
        <v>18</v>
      </c>
      <c r="B27" s="8" t="s">
        <v>86</v>
      </c>
      <c r="C27" s="8" t="s">
        <v>86</v>
      </c>
      <c r="D27" s="9">
        <v>3</v>
      </c>
      <c r="E27" s="9">
        <v>1</v>
      </c>
      <c r="F27" s="20">
        <v>344.6</v>
      </c>
      <c r="G27" s="20">
        <v>360.99599999999998</v>
      </c>
      <c r="H27" s="21">
        <v>45474</v>
      </c>
      <c r="I27" s="21">
        <v>45535</v>
      </c>
      <c r="J27" s="21">
        <v>45474</v>
      </c>
      <c r="K27" s="21">
        <v>45535</v>
      </c>
      <c r="L27" s="12">
        <v>62</v>
      </c>
      <c r="M27" s="13">
        <v>14600</v>
      </c>
      <c r="N27" s="15">
        <v>4</v>
      </c>
      <c r="O27" s="8" t="s">
        <v>87</v>
      </c>
      <c r="P27" s="19" t="s">
        <v>88</v>
      </c>
      <c r="Q27" s="4" t="s">
        <v>30</v>
      </c>
      <c r="R27" s="4" t="s">
        <v>31</v>
      </c>
      <c r="S27" s="4" t="s">
        <v>31</v>
      </c>
      <c r="T27" s="14" t="s">
        <v>89</v>
      </c>
      <c r="U27" s="4">
        <v>2</v>
      </c>
      <c r="V27" s="8" t="s">
        <v>33</v>
      </c>
    </row>
    <row r="28" spans="1:22" ht="33" customHeight="1">
      <c r="A28" s="60">
        <v>20</v>
      </c>
      <c r="B28" s="8" t="s">
        <v>90</v>
      </c>
      <c r="C28" s="8" t="s">
        <v>90</v>
      </c>
      <c r="D28" s="9">
        <v>3</v>
      </c>
      <c r="E28" s="9">
        <v>2</v>
      </c>
      <c r="F28" s="18">
        <v>409</v>
      </c>
      <c r="G28" s="18">
        <v>409.94</v>
      </c>
      <c r="H28" s="4" t="s">
        <v>91</v>
      </c>
      <c r="I28" s="4" t="s">
        <v>92</v>
      </c>
      <c r="J28" s="4" t="s">
        <v>91</v>
      </c>
      <c r="K28" s="4" t="s">
        <v>92</v>
      </c>
      <c r="L28" s="12">
        <v>53</v>
      </c>
      <c r="M28" s="13">
        <v>5000</v>
      </c>
      <c r="N28" s="15">
        <v>4</v>
      </c>
      <c r="O28" s="8" t="s">
        <v>93</v>
      </c>
      <c r="P28" s="19" t="s">
        <v>31</v>
      </c>
      <c r="Q28" s="4" t="s">
        <v>43</v>
      </c>
      <c r="R28" s="4" t="s">
        <v>31</v>
      </c>
      <c r="S28" s="4" t="s">
        <v>31</v>
      </c>
      <c r="T28" s="14" t="s">
        <v>94</v>
      </c>
      <c r="U28" s="4">
        <v>2</v>
      </c>
      <c r="V28" s="8" t="s">
        <v>33</v>
      </c>
    </row>
    <row r="29" spans="1:22" ht="33" customHeight="1">
      <c r="A29" s="61"/>
      <c r="B29" s="8" t="s">
        <v>90</v>
      </c>
      <c r="C29" s="8" t="s">
        <v>90</v>
      </c>
      <c r="D29" s="9">
        <v>3</v>
      </c>
      <c r="E29" s="9">
        <v>1</v>
      </c>
      <c r="F29" s="18">
        <v>409</v>
      </c>
      <c r="G29" s="18">
        <v>409.94</v>
      </c>
      <c r="H29" s="4" t="s">
        <v>95</v>
      </c>
      <c r="I29" s="4" t="s">
        <v>96</v>
      </c>
      <c r="J29" s="4" t="s">
        <v>95</v>
      </c>
      <c r="K29" s="4" t="s">
        <v>96</v>
      </c>
      <c r="L29" s="12">
        <v>182</v>
      </c>
      <c r="M29" s="13">
        <v>10000</v>
      </c>
      <c r="N29" s="15">
        <v>4</v>
      </c>
      <c r="O29" s="8" t="s">
        <v>93</v>
      </c>
      <c r="P29" s="19" t="s">
        <v>31</v>
      </c>
      <c r="Q29" s="4" t="s">
        <v>43</v>
      </c>
      <c r="R29" s="4" t="s">
        <v>31</v>
      </c>
      <c r="S29" s="4" t="s">
        <v>31</v>
      </c>
      <c r="T29" s="14" t="s">
        <v>94</v>
      </c>
      <c r="U29" s="4">
        <v>2</v>
      </c>
      <c r="V29" s="8" t="s">
        <v>33</v>
      </c>
    </row>
    <row r="30" spans="1:22" ht="33" customHeight="1">
      <c r="A30" s="60">
        <v>21</v>
      </c>
      <c r="B30" s="8" t="s">
        <v>97</v>
      </c>
      <c r="C30" s="8" t="s">
        <v>97</v>
      </c>
      <c r="D30" s="22">
        <v>3</v>
      </c>
      <c r="E30" s="9">
        <v>1</v>
      </c>
      <c r="F30" s="18">
        <v>385.62799999999999</v>
      </c>
      <c r="G30" s="18">
        <v>385.62799999999999</v>
      </c>
      <c r="H30" s="4" t="s">
        <v>98</v>
      </c>
      <c r="I30" s="4" t="s">
        <v>99</v>
      </c>
      <c r="J30" s="4" t="s">
        <v>98</v>
      </c>
      <c r="K30" s="4" t="s">
        <v>99</v>
      </c>
      <c r="L30" s="12">
        <v>5</v>
      </c>
      <c r="M30" s="13">
        <v>900</v>
      </c>
      <c r="N30" s="15">
        <v>2</v>
      </c>
      <c r="O30" s="8" t="s">
        <v>100</v>
      </c>
      <c r="P30" s="19" t="s">
        <v>31</v>
      </c>
      <c r="Q30" s="4" t="s">
        <v>30</v>
      </c>
      <c r="R30" s="4" t="s">
        <v>31</v>
      </c>
      <c r="S30" s="4" t="s">
        <v>31</v>
      </c>
      <c r="T30" s="14" t="s">
        <v>94</v>
      </c>
      <c r="U30" s="4">
        <v>2</v>
      </c>
      <c r="V30" s="8" t="s">
        <v>33</v>
      </c>
    </row>
    <row r="31" spans="1:22" ht="33" customHeight="1">
      <c r="A31" s="61"/>
      <c r="B31" s="8" t="s">
        <v>101</v>
      </c>
      <c r="C31" s="8" t="s">
        <v>101</v>
      </c>
      <c r="D31" s="22">
        <v>3</v>
      </c>
      <c r="E31" s="9">
        <v>1</v>
      </c>
      <c r="F31" s="18">
        <v>385.62799999999999</v>
      </c>
      <c r="G31" s="18">
        <v>385.62799999999999</v>
      </c>
      <c r="H31" s="4" t="s">
        <v>102</v>
      </c>
      <c r="I31" s="4" t="s">
        <v>103</v>
      </c>
      <c r="J31" s="4" t="s">
        <v>102</v>
      </c>
      <c r="K31" s="4" t="s">
        <v>103</v>
      </c>
      <c r="L31" s="12">
        <v>5</v>
      </c>
      <c r="M31" s="13">
        <v>900</v>
      </c>
      <c r="N31" s="15">
        <v>2</v>
      </c>
      <c r="O31" s="8" t="s">
        <v>100</v>
      </c>
      <c r="P31" s="19" t="s">
        <v>31</v>
      </c>
      <c r="Q31" s="4" t="s">
        <v>30</v>
      </c>
      <c r="R31" s="4" t="s">
        <v>31</v>
      </c>
      <c r="S31" s="4" t="s">
        <v>31</v>
      </c>
      <c r="T31" s="14" t="s">
        <v>94</v>
      </c>
      <c r="U31" s="4">
        <v>2</v>
      </c>
      <c r="V31" s="23" t="s">
        <v>33</v>
      </c>
    </row>
    <row r="32" spans="1:22" ht="33" customHeight="1">
      <c r="A32" s="4">
        <v>22</v>
      </c>
      <c r="B32" s="8" t="s">
        <v>104</v>
      </c>
      <c r="C32" s="8" t="s">
        <v>104</v>
      </c>
      <c r="D32" s="9">
        <v>6</v>
      </c>
      <c r="E32" s="9">
        <v>31</v>
      </c>
      <c r="F32" s="10">
        <v>38.688000000000002</v>
      </c>
      <c r="G32" s="10">
        <v>38.688000000000002</v>
      </c>
      <c r="H32" s="11" t="s">
        <v>105</v>
      </c>
      <c r="I32" s="11">
        <v>45508</v>
      </c>
      <c r="J32" s="11" t="s">
        <v>105</v>
      </c>
      <c r="K32" s="11">
        <v>45508</v>
      </c>
      <c r="L32" s="12">
        <v>11</v>
      </c>
      <c r="M32" s="13">
        <v>892</v>
      </c>
      <c r="N32" s="4">
        <v>4</v>
      </c>
      <c r="O32" s="8" t="s">
        <v>106</v>
      </c>
      <c r="P32" s="19" t="s">
        <v>31</v>
      </c>
      <c r="Q32" s="4" t="s">
        <v>30</v>
      </c>
      <c r="R32" s="4" t="s">
        <v>31</v>
      </c>
      <c r="S32" s="4" t="s">
        <v>31</v>
      </c>
      <c r="T32" s="14" t="s">
        <v>57</v>
      </c>
      <c r="U32" s="4">
        <v>2</v>
      </c>
      <c r="V32" s="8" t="s">
        <v>33</v>
      </c>
    </row>
    <row r="33" spans="1:22" ht="33" customHeight="1">
      <c r="A33" s="60">
        <v>23</v>
      </c>
      <c r="B33" s="24" t="s">
        <v>107</v>
      </c>
      <c r="C33" s="24" t="s">
        <v>107</v>
      </c>
      <c r="D33" s="9">
        <v>7</v>
      </c>
      <c r="E33" s="9">
        <v>1</v>
      </c>
      <c r="F33" s="18">
        <v>192.88</v>
      </c>
      <c r="G33" s="18">
        <v>192.9</v>
      </c>
      <c r="H33" s="4" t="s">
        <v>108</v>
      </c>
      <c r="I33" s="4" t="s">
        <v>109</v>
      </c>
      <c r="J33" s="4" t="s">
        <v>108</v>
      </c>
      <c r="K33" s="4" t="s">
        <v>109</v>
      </c>
      <c r="L33" s="12">
        <v>3</v>
      </c>
      <c r="M33" s="13">
        <v>500</v>
      </c>
      <c r="N33" s="15">
        <v>2</v>
      </c>
      <c r="O33" s="8" t="s">
        <v>110</v>
      </c>
      <c r="P33" s="19" t="s">
        <v>111</v>
      </c>
      <c r="Q33" s="4" t="s">
        <v>30</v>
      </c>
      <c r="R33" s="4" t="s">
        <v>31</v>
      </c>
      <c r="S33" s="4" t="s">
        <v>31</v>
      </c>
      <c r="T33" s="14" t="s">
        <v>112</v>
      </c>
      <c r="U33" s="4" t="s">
        <v>113</v>
      </c>
      <c r="V33" s="8" t="s">
        <v>33</v>
      </c>
    </row>
    <row r="34" spans="1:22" ht="33" customHeight="1">
      <c r="A34" s="63"/>
      <c r="B34" s="24" t="s">
        <v>114</v>
      </c>
      <c r="C34" s="24" t="s">
        <v>114</v>
      </c>
      <c r="D34" s="9">
        <v>7</v>
      </c>
      <c r="E34" s="9">
        <v>2</v>
      </c>
      <c r="F34" s="18">
        <v>192.88</v>
      </c>
      <c r="G34" s="18">
        <v>192.9</v>
      </c>
      <c r="H34" s="4" t="s">
        <v>115</v>
      </c>
      <c r="I34" s="4" t="s">
        <v>116</v>
      </c>
      <c r="J34" s="4" t="s">
        <v>115</v>
      </c>
      <c r="K34" s="4" t="s">
        <v>116</v>
      </c>
      <c r="L34" s="12">
        <v>3</v>
      </c>
      <c r="M34" s="13">
        <v>500</v>
      </c>
      <c r="N34" s="4">
        <v>2</v>
      </c>
      <c r="O34" s="8" t="s">
        <v>110</v>
      </c>
      <c r="P34" s="19" t="s">
        <v>111</v>
      </c>
      <c r="Q34" s="4" t="s">
        <v>30</v>
      </c>
      <c r="R34" s="4" t="s">
        <v>31</v>
      </c>
      <c r="S34" s="4" t="s">
        <v>31</v>
      </c>
      <c r="T34" s="14" t="s">
        <v>112</v>
      </c>
      <c r="U34" s="4" t="s">
        <v>113</v>
      </c>
      <c r="V34" s="8" t="s">
        <v>33</v>
      </c>
    </row>
    <row r="35" spans="1:22" ht="33" customHeight="1">
      <c r="A35" s="63"/>
      <c r="B35" s="24" t="s">
        <v>117</v>
      </c>
      <c r="C35" s="24" t="s">
        <v>117</v>
      </c>
      <c r="D35" s="9">
        <v>7</v>
      </c>
      <c r="E35" s="9">
        <v>1</v>
      </c>
      <c r="F35" s="18">
        <v>199.64</v>
      </c>
      <c r="G35" s="18">
        <v>199.66</v>
      </c>
      <c r="H35" s="4" t="s">
        <v>118</v>
      </c>
      <c r="I35" s="4" t="s">
        <v>119</v>
      </c>
      <c r="J35" s="4" t="s">
        <v>118</v>
      </c>
      <c r="K35" s="4" t="s">
        <v>119</v>
      </c>
      <c r="L35" s="12">
        <v>3</v>
      </c>
      <c r="M35" s="13">
        <v>500</v>
      </c>
      <c r="N35" s="15">
        <v>2</v>
      </c>
      <c r="O35" s="8" t="s">
        <v>110</v>
      </c>
      <c r="P35" s="19" t="s">
        <v>111</v>
      </c>
      <c r="Q35" s="4" t="s">
        <v>30</v>
      </c>
      <c r="R35" s="4" t="s">
        <v>31</v>
      </c>
      <c r="S35" s="4" t="s">
        <v>31</v>
      </c>
      <c r="T35" s="14" t="s">
        <v>112</v>
      </c>
      <c r="U35" s="4" t="s">
        <v>113</v>
      </c>
      <c r="V35" s="8" t="s">
        <v>33</v>
      </c>
    </row>
    <row r="36" spans="1:22" ht="33" customHeight="1">
      <c r="A36" s="61"/>
      <c r="B36" s="24" t="s">
        <v>117</v>
      </c>
      <c r="C36" s="24" t="s">
        <v>117</v>
      </c>
      <c r="D36" s="9">
        <v>7</v>
      </c>
      <c r="E36" s="9">
        <v>2</v>
      </c>
      <c r="F36" s="18">
        <v>199.64</v>
      </c>
      <c r="G36" s="18">
        <v>199.66</v>
      </c>
      <c r="H36" s="4" t="s">
        <v>120</v>
      </c>
      <c r="I36" s="4" t="s">
        <v>121</v>
      </c>
      <c r="J36" s="4" t="s">
        <v>120</v>
      </c>
      <c r="K36" s="4" t="s">
        <v>121</v>
      </c>
      <c r="L36" s="12">
        <v>3</v>
      </c>
      <c r="M36" s="13">
        <v>500</v>
      </c>
      <c r="N36" s="4">
        <v>2</v>
      </c>
      <c r="O36" s="8" t="s">
        <v>110</v>
      </c>
      <c r="P36" s="19" t="s">
        <v>111</v>
      </c>
      <c r="Q36" s="4" t="s">
        <v>30</v>
      </c>
      <c r="R36" s="4" t="s">
        <v>31</v>
      </c>
      <c r="S36" s="4" t="s">
        <v>31</v>
      </c>
      <c r="T36" s="14" t="s">
        <v>112</v>
      </c>
      <c r="U36" s="4" t="s">
        <v>113</v>
      </c>
      <c r="V36" s="8" t="s">
        <v>33</v>
      </c>
    </row>
    <row r="37" spans="1:22" ht="33" customHeight="1">
      <c r="A37" s="60">
        <v>24</v>
      </c>
      <c r="B37" s="24" t="s">
        <v>122</v>
      </c>
      <c r="C37" s="24" t="s">
        <v>122</v>
      </c>
      <c r="D37" s="9">
        <v>7</v>
      </c>
      <c r="E37" s="9">
        <v>1</v>
      </c>
      <c r="F37" s="10">
        <v>200.45</v>
      </c>
      <c r="G37" s="10">
        <v>200.47</v>
      </c>
      <c r="H37" s="4" t="s">
        <v>102</v>
      </c>
      <c r="I37" s="4" t="s">
        <v>123</v>
      </c>
      <c r="J37" s="4" t="s">
        <v>102</v>
      </c>
      <c r="K37" s="4" t="s">
        <v>123</v>
      </c>
      <c r="L37" s="12">
        <v>3</v>
      </c>
      <c r="M37" s="13">
        <v>500</v>
      </c>
      <c r="N37" s="4">
        <v>2</v>
      </c>
      <c r="O37" s="8" t="s">
        <v>110</v>
      </c>
      <c r="P37" s="19" t="s">
        <v>111</v>
      </c>
      <c r="Q37" s="4" t="s">
        <v>30</v>
      </c>
      <c r="R37" s="4" t="s">
        <v>31</v>
      </c>
      <c r="S37" s="4" t="s">
        <v>31</v>
      </c>
      <c r="T37" s="14" t="s">
        <v>112</v>
      </c>
      <c r="U37" s="4" t="s">
        <v>113</v>
      </c>
      <c r="V37" s="8" t="s">
        <v>33</v>
      </c>
    </row>
    <row r="38" spans="1:22" ht="33" customHeight="1">
      <c r="A38" s="61"/>
      <c r="B38" s="24" t="s">
        <v>122</v>
      </c>
      <c r="C38" s="24" t="s">
        <v>122</v>
      </c>
      <c r="D38" s="9">
        <v>7</v>
      </c>
      <c r="E38" s="9">
        <v>2</v>
      </c>
      <c r="F38" s="10">
        <v>200.45</v>
      </c>
      <c r="G38" s="10">
        <v>200.47</v>
      </c>
      <c r="H38" s="4" t="s">
        <v>124</v>
      </c>
      <c r="I38" s="4" t="s">
        <v>96</v>
      </c>
      <c r="J38" s="4" t="s">
        <v>124</v>
      </c>
      <c r="K38" s="4" t="s">
        <v>96</v>
      </c>
      <c r="L38" s="12">
        <v>3</v>
      </c>
      <c r="M38" s="13">
        <v>500</v>
      </c>
      <c r="N38" s="4">
        <v>2</v>
      </c>
      <c r="O38" s="8" t="s">
        <v>110</v>
      </c>
      <c r="P38" s="19" t="s">
        <v>111</v>
      </c>
      <c r="Q38" s="4" t="s">
        <v>30</v>
      </c>
      <c r="R38" s="4" t="s">
        <v>31</v>
      </c>
      <c r="S38" s="4" t="s">
        <v>31</v>
      </c>
      <c r="T38" s="14" t="s">
        <v>112</v>
      </c>
      <c r="U38" s="4" t="s">
        <v>113</v>
      </c>
      <c r="V38" s="8" t="s">
        <v>33</v>
      </c>
    </row>
    <row r="39" spans="1:22" ht="33" customHeight="1">
      <c r="A39" s="60">
        <v>25</v>
      </c>
      <c r="B39" s="8" t="s">
        <v>125</v>
      </c>
      <c r="C39" s="8" t="s">
        <v>125</v>
      </c>
      <c r="D39" s="9">
        <v>7</v>
      </c>
      <c r="E39" s="9">
        <v>1</v>
      </c>
      <c r="F39" s="10">
        <v>233.84299999999999</v>
      </c>
      <c r="G39" s="10">
        <v>233.863</v>
      </c>
      <c r="H39" s="4" t="s">
        <v>126</v>
      </c>
      <c r="I39" s="4" t="s">
        <v>127</v>
      </c>
      <c r="J39" s="4" t="s">
        <v>126</v>
      </c>
      <c r="K39" s="4" t="s">
        <v>127</v>
      </c>
      <c r="L39" s="12">
        <v>3</v>
      </c>
      <c r="M39" s="13">
        <v>500</v>
      </c>
      <c r="N39" s="4">
        <v>4</v>
      </c>
      <c r="O39" s="8" t="s">
        <v>128</v>
      </c>
      <c r="P39" s="14" t="s">
        <v>129</v>
      </c>
      <c r="Q39" s="4" t="s">
        <v>30</v>
      </c>
      <c r="R39" s="4" t="s">
        <v>31</v>
      </c>
      <c r="S39" s="4" t="s">
        <v>31</v>
      </c>
      <c r="T39" s="14" t="s">
        <v>112</v>
      </c>
      <c r="U39" s="4">
        <v>2</v>
      </c>
      <c r="V39" s="8" t="s">
        <v>33</v>
      </c>
    </row>
    <row r="40" spans="1:22" ht="33" customHeight="1">
      <c r="A40" s="61"/>
      <c r="B40" s="8" t="s">
        <v>130</v>
      </c>
      <c r="C40" s="8" t="s">
        <v>130</v>
      </c>
      <c r="D40" s="9">
        <v>7</v>
      </c>
      <c r="E40" s="9">
        <v>2</v>
      </c>
      <c r="F40" s="10">
        <v>233.84299999999999</v>
      </c>
      <c r="G40" s="10">
        <v>233.863</v>
      </c>
      <c r="H40" s="4" t="s">
        <v>131</v>
      </c>
      <c r="I40" s="4" t="s">
        <v>132</v>
      </c>
      <c r="J40" s="4" t="s">
        <v>131</v>
      </c>
      <c r="K40" s="4" t="s">
        <v>132</v>
      </c>
      <c r="L40" s="12">
        <v>3</v>
      </c>
      <c r="M40" s="13">
        <v>500</v>
      </c>
      <c r="N40" s="4">
        <v>4</v>
      </c>
      <c r="O40" s="8" t="s">
        <v>128</v>
      </c>
      <c r="P40" s="14" t="s">
        <v>133</v>
      </c>
      <c r="Q40" s="4" t="s">
        <v>30</v>
      </c>
      <c r="R40" s="4" t="s">
        <v>31</v>
      </c>
      <c r="S40" s="4" t="s">
        <v>31</v>
      </c>
      <c r="T40" s="14" t="s">
        <v>112</v>
      </c>
      <c r="U40" s="4">
        <v>2</v>
      </c>
      <c r="V40" s="8" t="s">
        <v>33</v>
      </c>
    </row>
    <row r="41" spans="1:22" ht="33" customHeight="1">
      <c r="A41" s="60">
        <v>26</v>
      </c>
      <c r="B41" s="8" t="s">
        <v>134</v>
      </c>
      <c r="C41" s="8" t="s">
        <v>134</v>
      </c>
      <c r="D41" s="9">
        <v>7</v>
      </c>
      <c r="E41" s="9">
        <v>1</v>
      </c>
      <c r="F41" s="10">
        <v>258.101</v>
      </c>
      <c r="G41" s="10">
        <v>258.12099999999998</v>
      </c>
      <c r="H41" s="4" t="s">
        <v>126</v>
      </c>
      <c r="I41" s="4" t="s">
        <v>135</v>
      </c>
      <c r="J41" s="4" t="s">
        <v>126</v>
      </c>
      <c r="K41" s="4" t="s">
        <v>135</v>
      </c>
      <c r="L41" s="12">
        <v>5</v>
      </c>
      <c r="M41" s="13">
        <v>500</v>
      </c>
      <c r="N41" s="4">
        <v>3</v>
      </c>
      <c r="O41" s="8" t="s">
        <v>128</v>
      </c>
      <c r="P41" s="14" t="s">
        <v>136</v>
      </c>
      <c r="Q41" s="4" t="s">
        <v>30</v>
      </c>
      <c r="R41" s="4" t="s">
        <v>31</v>
      </c>
      <c r="S41" s="4" t="s">
        <v>31</v>
      </c>
      <c r="T41" s="14" t="s">
        <v>112</v>
      </c>
      <c r="U41" s="4">
        <v>2</v>
      </c>
      <c r="V41" s="8" t="s">
        <v>33</v>
      </c>
    </row>
    <row r="42" spans="1:22" ht="33" customHeight="1">
      <c r="A42" s="61"/>
      <c r="B42" s="8" t="s">
        <v>137</v>
      </c>
      <c r="C42" s="8" t="s">
        <v>137</v>
      </c>
      <c r="D42" s="9">
        <v>7</v>
      </c>
      <c r="E42" s="9">
        <v>2</v>
      </c>
      <c r="F42" s="10">
        <v>258.101</v>
      </c>
      <c r="G42" s="10">
        <v>258.12099999999998</v>
      </c>
      <c r="H42" s="4" t="s">
        <v>131</v>
      </c>
      <c r="I42" s="4" t="s">
        <v>138</v>
      </c>
      <c r="J42" s="4" t="s">
        <v>131</v>
      </c>
      <c r="K42" s="4" t="s">
        <v>138</v>
      </c>
      <c r="L42" s="12">
        <v>5</v>
      </c>
      <c r="M42" s="13">
        <v>500</v>
      </c>
      <c r="N42" s="4">
        <v>3</v>
      </c>
      <c r="O42" s="8" t="s">
        <v>128</v>
      </c>
      <c r="P42" s="14" t="s">
        <v>139</v>
      </c>
      <c r="Q42" s="4" t="s">
        <v>30</v>
      </c>
      <c r="R42" s="4" t="s">
        <v>31</v>
      </c>
      <c r="S42" s="4" t="s">
        <v>31</v>
      </c>
      <c r="T42" s="14" t="s">
        <v>112</v>
      </c>
      <c r="U42" s="4">
        <v>2</v>
      </c>
      <c r="V42" s="8" t="s">
        <v>33</v>
      </c>
    </row>
    <row r="43" spans="1:22" ht="33" customHeight="1">
      <c r="A43" s="60">
        <v>27</v>
      </c>
      <c r="B43" s="8" t="s">
        <v>140</v>
      </c>
      <c r="C43" s="8" t="s">
        <v>140</v>
      </c>
      <c r="D43" s="9" t="s">
        <v>141</v>
      </c>
      <c r="E43" s="9" t="s">
        <v>142</v>
      </c>
      <c r="F43" s="25">
        <v>102.944</v>
      </c>
      <c r="G43" s="25">
        <v>102.944</v>
      </c>
      <c r="H43" s="4" t="s">
        <v>143</v>
      </c>
      <c r="I43" s="4" t="s">
        <v>144</v>
      </c>
      <c r="J43" s="4" t="s">
        <v>143</v>
      </c>
      <c r="K43" s="4" t="s">
        <v>144</v>
      </c>
      <c r="L43" s="9">
        <v>4</v>
      </c>
      <c r="M43" s="13">
        <v>800</v>
      </c>
      <c r="N43" s="15">
        <v>1</v>
      </c>
      <c r="O43" s="8" t="s">
        <v>100</v>
      </c>
      <c r="P43" s="14" t="s">
        <v>145</v>
      </c>
      <c r="Q43" s="4" t="s">
        <v>30</v>
      </c>
      <c r="R43" s="4" t="s">
        <v>31</v>
      </c>
      <c r="S43" s="4" t="s">
        <v>31</v>
      </c>
      <c r="T43" s="14" t="s">
        <v>146</v>
      </c>
      <c r="U43" s="4">
        <v>2</v>
      </c>
      <c r="V43" s="8" t="s">
        <v>53</v>
      </c>
    </row>
    <row r="44" spans="1:22" ht="33" customHeight="1">
      <c r="A44" s="61"/>
      <c r="B44" s="8" t="s">
        <v>147</v>
      </c>
      <c r="C44" s="8" t="s">
        <v>147</v>
      </c>
      <c r="D44" s="9">
        <v>8</v>
      </c>
      <c r="E44" s="9">
        <v>2</v>
      </c>
      <c r="F44" s="10">
        <v>111.05</v>
      </c>
      <c r="G44" s="10">
        <v>112.315</v>
      </c>
      <c r="H44" s="4" t="s">
        <v>148</v>
      </c>
      <c r="I44" s="11">
        <v>45457</v>
      </c>
      <c r="J44" s="4" t="s">
        <v>148</v>
      </c>
      <c r="K44" s="11">
        <v>45457</v>
      </c>
      <c r="L44" s="9">
        <v>26</v>
      </c>
      <c r="M44" s="13">
        <v>1800</v>
      </c>
      <c r="N44" s="15">
        <v>1</v>
      </c>
      <c r="O44" s="8" t="s">
        <v>100</v>
      </c>
      <c r="P44" s="14" t="s">
        <v>149</v>
      </c>
      <c r="Q44" s="4" t="s">
        <v>43</v>
      </c>
      <c r="R44" s="4" t="s">
        <v>31</v>
      </c>
      <c r="S44" s="4" t="s">
        <v>31</v>
      </c>
      <c r="T44" s="14" t="s">
        <v>146</v>
      </c>
      <c r="U44" s="4">
        <v>2</v>
      </c>
      <c r="V44" s="8" t="s">
        <v>53</v>
      </c>
    </row>
    <row r="45" spans="1:22" ht="33" customHeight="1">
      <c r="A45" s="60">
        <v>28</v>
      </c>
      <c r="B45" s="8" t="s">
        <v>150</v>
      </c>
      <c r="C45" s="8" t="s">
        <v>150</v>
      </c>
      <c r="D45" s="9">
        <v>8</v>
      </c>
      <c r="E45" s="9">
        <v>2</v>
      </c>
      <c r="F45" s="10">
        <v>115.2</v>
      </c>
      <c r="G45" s="10">
        <v>115.92</v>
      </c>
      <c r="H45" s="4" t="s">
        <v>151</v>
      </c>
      <c r="I45" s="4" t="s">
        <v>152</v>
      </c>
      <c r="J45" s="4" t="s">
        <v>151</v>
      </c>
      <c r="K45" s="4" t="s">
        <v>152</v>
      </c>
      <c r="L45" s="12">
        <v>4</v>
      </c>
      <c r="M45" s="13">
        <v>800</v>
      </c>
      <c r="N45" s="15">
        <v>1</v>
      </c>
      <c r="O45" s="8" t="s">
        <v>100</v>
      </c>
      <c r="P45" s="14" t="s">
        <v>153</v>
      </c>
      <c r="Q45" s="4" t="s">
        <v>43</v>
      </c>
      <c r="R45" s="4" t="s">
        <v>31</v>
      </c>
      <c r="S45" s="4" t="s">
        <v>31</v>
      </c>
      <c r="T45" s="14" t="s">
        <v>146</v>
      </c>
      <c r="U45" s="4">
        <v>2</v>
      </c>
      <c r="V45" s="8" t="s">
        <v>53</v>
      </c>
    </row>
    <row r="46" spans="1:22" ht="33" customHeight="1">
      <c r="A46" s="61"/>
      <c r="B46" s="8" t="s">
        <v>154</v>
      </c>
      <c r="C46" s="8" t="s">
        <v>154</v>
      </c>
      <c r="D46" s="9">
        <v>8</v>
      </c>
      <c r="E46" s="9">
        <v>2</v>
      </c>
      <c r="F46" s="18">
        <v>118.8</v>
      </c>
      <c r="G46" s="18">
        <v>124.15</v>
      </c>
      <c r="H46" s="4" t="s">
        <v>155</v>
      </c>
      <c r="I46" s="4" t="s">
        <v>156</v>
      </c>
      <c r="J46" s="4" t="s">
        <v>157</v>
      </c>
      <c r="K46" s="4" t="s">
        <v>156</v>
      </c>
      <c r="L46" s="12">
        <v>33</v>
      </c>
      <c r="M46" s="13">
        <v>6500</v>
      </c>
      <c r="N46" s="15">
        <v>1</v>
      </c>
      <c r="O46" s="8" t="s">
        <v>158</v>
      </c>
      <c r="P46" s="19" t="s">
        <v>159</v>
      </c>
      <c r="Q46" s="4" t="s">
        <v>43</v>
      </c>
      <c r="R46" s="4" t="s">
        <v>31</v>
      </c>
      <c r="S46" s="4" t="s">
        <v>31</v>
      </c>
      <c r="T46" s="14" t="s">
        <v>146</v>
      </c>
      <c r="U46" s="4">
        <v>2</v>
      </c>
      <c r="V46" s="8" t="s">
        <v>33</v>
      </c>
    </row>
    <row r="47" spans="1:22" ht="33" customHeight="1">
      <c r="A47" s="60">
        <v>29</v>
      </c>
      <c r="B47" s="8" t="s">
        <v>160</v>
      </c>
      <c r="C47" s="8" t="s">
        <v>160</v>
      </c>
      <c r="D47" s="9">
        <v>8</v>
      </c>
      <c r="E47" s="9">
        <v>1</v>
      </c>
      <c r="F47" s="18">
        <v>190.09</v>
      </c>
      <c r="G47" s="18" t="s">
        <v>161</v>
      </c>
      <c r="H47" s="11">
        <v>45361</v>
      </c>
      <c r="I47" s="11">
        <v>45395</v>
      </c>
      <c r="J47" s="11">
        <v>45361</v>
      </c>
      <c r="K47" s="11">
        <v>45395</v>
      </c>
      <c r="L47" s="12">
        <v>35</v>
      </c>
      <c r="M47" s="13">
        <v>200</v>
      </c>
      <c r="N47" s="15">
        <v>1</v>
      </c>
      <c r="O47" s="8" t="s">
        <v>162</v>
      </c>
      <c r="P47" s="19" t="s">
        <v>163</v>
      </c>
      <c r="Q47" s="4" t="s">
        <v>43</v>
      </c>
      <c r="R47" s="4" t="s">
        <v>31</v>
      </c>
      <c r="S47" s="4" t="s">
        <v>31</v>
      </c>
      <c r="T47" s="14" t="s">
        <v>164</v>
      </c>
      <c r="U47" s="4">
        <v>3</v>
      </c>
      <c r="V47" s="4" t="s">
        <v>31</v>
      </c>
    </row>
    <row r="48" spans="1:22" ht="33" customHeight="1">
      <c r="A48" s="61"/>
      <c r="B48" s="8" t="s">
        <v>160</v>
      </c>
      <c r="C48" s="8" t="s">
        <v>160</v>
      </c>
      <c r="D48" s="9">
        <v>8</v>
      </c>
      <c r="E48" s="9">
        <v>2</v>
      </c>
      <c r="F48" s="18">
        <v>190.09</v>
      </c>
      <c r="G48" s="18" t="s">
        <v>161</v>
      </c>
      <c r="H48" s="11">
        <v>45397</v>
      </c>
      <c r="I48" s="11">
        <v>45441</v>
      </c>
      <c r="J48" s="11">
        <v>45397</v>
      </c>
      <c r="K48" s="11">
        <v>45441</v>
      </c>
      <c r="L48" s="12">
        <v>45</v>
      </c>
      <c r="M48" s="13">
        <v>200</v>
      </c>
      <c r="N48" s="4">
        <v>1</v>
      </c>
      <c r="O48" s="8" t="s">
        <v>162</v>
      </c>
      <c r="P48" s="14" t="s">
        <v>165</v>
      </c>
      <c r="Q48" s="4" t="s">
        <v>43</v>
      </c>
      <c r="R48" s="4" t="s">
        <v>31</v>
      </c>
      <c r="S48" s="4" t="s">
        <v>31</v>
      </c>
      <c r="T48" s="14" t="s">
        <v>164</v>
      </c>
      <c r="U48" s="4">
        <v>3</v>
      </c>
      <c r="V48" s="4" t="s">
        <v>31</v>
      </c>
    </row>
    <row r="49" spans="1:22" ht="55.5" customHeight="1">
      <c r="A49" s="4">
        <v>30</v>
      </c>
      <c r="B49" s="8" t="s">
        <v>147</v>
      </c>
      <c r="C49" s="8" t="s">
        <v>147</v>
      </c>
      <c r="D49" s="9">
        <v>8</v>
      </c>
      <c r="E49" s="9">
        <v>2</v>
      </c>
      <c r="F49" s="18" t="s">
        <v>166</v>
      </c>
      <c r="G49" s="18" t="s">
        <v>167</v>
      </c>
      <c r="H49" s="4" t="s">
        <v>168</v>
      </c>
      <c r="I49" s="4" t="s">
        <v>169</v>
      </c>
      <c r="J49" s="4" t="s">
        <v>168</v>
      </c>
      <c r="K49" s="4" t="s">
        <v>169</v>
      </c>
      <c r="L49" s="9">
        <v>47</v>
      </c>
      <c r="M49" s="6" t="s">
        <v>170</v>
      </c>
      <c r="N49" s="15">
        <v>1</v>
      </c>
      <c r="O49" s="8" t="s">
        <v>100</v>
      </c>
      <c r="P49" s="19" t="s">
        <v>153</v>
      </c>
      <c r="Q49" s="4" t="s">
        <v>43</v>
      </c>
      <c r="R49" s="4" t="s">
        <v>31</v>
      </c>
      <c r="S49" s="4" t="s">
        <v>31</v>
      </c>
      <c r="T49" s="14" t="s">
        <v>146</v>
      </c>
      <c r="U49" s="4">
        <v>2</v>
      </c>
      <c r="V49" s="8" t="s">
        <v>53</v>
      </c>
    </row>
    <row r="50" spans="1:22" ht="33" customHeight="1">
      <c r="A50" s="4">
        <v>31</v>
      </c>
      <c r="B50" s="8" t="s">
        <v>171</v>
      </c>
      <c r="C50" s="8" t="s">
        <v>171</v>
      </c>
      <c r="D50" s="9">
        <v>8</v>
      </c>
      <c r="E50" s="9" t="s">
        <v>172</v>
      </c>
      <c r="F50" s="7">
        <v>114.322</v>
      </c>
      <c r="G50" s="5">
        <v>114.322</v>
      </c>
      <c r="H50" s="4" t="s">
        <v>173</v>
      </c>
      <c r="I50" s="4" t="s">
        <v>174</v>
      </c>
      <c r="J50" s="4" t="s">
        <v>173</v>
      </c>
      <c r="K50" s="4" t="s">
        <v>174</v>
      </c>
      <c r="L50" s="9">
        <v>8</v>
      </c>
      <c r="M50" s="13">
        <v>700</v>
      </c>
      <c r="N50" s="15">
        <v>1</v>
      </c>
      <c r="O50" s="8" t="s">
        <v>100</v>
      </c>
      <c r="P50" s="14" t="s">
        <v>153</v>
      </c>
      <c r="Q50" s="4" t="s">
        <v>43</v>
      </c>
      <c r="R50" s="4" t="s">
        <v>31</v>
      </c>
      <c r="S50" s="4" t="s">
        <v>31</v>
      </c>
      <c r="T50" s="14" t="s">
        <v>146</v>
      </c>
      <c r="U50" s="4">
        <v>2</v>
      </c>
      <c r="V50" s="8" t="s">
        <v>53</v>
      </c>
    </row>
    <row r="51" spans="1:22" ht="33" customHeight="1">
      <c r="A51" s="4">
        <v>32</v>
      </c>
      <c r="B51" s="8" t="s">
        <v>175</v>
      </c>
      <c r="C51" s="8" t="s">
        <v>175</v>
      </c>
      <c r="D51" s="9">
        <v>10</v>
      </c>
      <c r="E51" s="9" t="s">
        <v>176</v>
      </c>
      <c r="F51" s="10">
        <v>19.474</v>
      </c>
      <c r="G51" s="10">
        <v>19.474</v>
      </c>
      <c r="H51" s="16">
        <v>45590</v>
      </c>
      <c r="I51" s="16">
        <v>45592</v>
      </c>
      <c r="J51" s="16">
        <v>45590</v>
      </c>
      <c r="K51" s="16">
        <v>45592</v>
      </c>
      <c r="L51" s="12">
        <v>3</v>
      </c>
      <c r="M51" s="13">
        <v>287</v>
      </c>
      <c r="N51" s="4">
        <v>1</v>
      </c>
      <c r="O51" s="8" t="s">
        <v>177</v>
      </c>
      <c r="P51" s="14" t="s">
        <v>178</v>
      </c>
      <c r="Q51" s="4" t="s">
        <v>43</v>
      </c>
      <c r="R51" s="4" t="s">
        <v>31</v>
      </c>
      <c r="S51" s="4" t="s">
        <v>31</v>
      </c>
      <c r="T51" s="14" t="s">
        <v>57</v>
      </c>
      <c r="U51" s="4">
        <v>2</v>
      </c>
      <c r="V51" s="8" t="s">
        <v>33</v>
      </c>
    </row>
    <row r="52" spans="1:22" ht="33" customHeight="1">
      <c r="A52" s="4">
        <v>33</v>
      </c>
      <c r="B52" s="8" t="s">
        <v>179</v>
      </c>
      <c r="C52" s="8" t="s">
        <v>179</v>
      </c>
      <c r="D52" s="9">
        <v>10</v>
      </c>
      <c r="E52" s="9">
        <v>1</v>
      </c>
      <c r="F52" s="10">
        <v>21.094999999999999</v>
      </c>
      <c r="G52" s="10">
        <v>21.094999999999999</v>
      </c>
      <c r="H52" s="16">
        <v>45604</v>
      </c>
      <c r="I52" s="16">
        <v>45606</v>
      </c>
      <c r="J52" s="16">
        <v>45604</v>
      </c>
      <c r="K52" s="16">
        <v>45606</v>
      </c>
      <c r="L52" s="12">
        <v>3</v>
      </c>
      <c r="M52" s="13">
        <v>277</v>
      </c>
      <c r="N52" s="4">
        <v>1</v>
      </c>
      <c r="O52" s="8" t="s">
        <v>177</v>
      </c>
      <c r="P52" s="14" t="s">
        <v>178</v>
      </c>
      <c r="Q52" s="4" t="s">
        <v>43</v>
      </c>
      <c r="R52" s="4" t="s">
        <v>31</v>
      </c>
      <c r="S52" s="4" t="s">
        <v>31</v>
      </c>
      <c r="T52" s="14" t="s">
        <v>57</v>
      </c>
      <c r="U52" s="4">
        <v>2</v>
      </c>
      <c r="V52" s="8" t="s">
        <v>33</v>
      </c>
    </row>
    <row r="53" spans="1:22" ht="33" customHeight="1">
      <c r="A53" s="4">
        <v>34</v>
      </c>
      <c r="B53" s="8" t="s">
        <v>180</v>
      </c>
      <c r="C53" s="8" t="s">
        <v>180</v>
      </c>
      <c r="D53" s="9">
        <v>12</v>
      </c>
      <c r="E53" s="9" t="s">
        <v>181</v>
      </c>
      <c r="F53" s="7" t="s">
        <v>182</v>
      </c>
      <c r="G53" s="7" t="s">
        <v>183</v>
      </c>
      <c r="H53" s="16">
        <v>45425</v>
      </c>
      <c r="I53" s="16">
        <v>45445</v>
      </c>
      <c r="J53" s="16">
        <v>45425</v>
      </c>
      <c r="K53" s="16">
        <v>45445</v>
      </c>
      <c r="L53" s="12">
        <v>21</v>
      </c>
      <c r="M53" s="13">
        <v>1420</v>
      </c>
      <c r="N53" s="4">
        <v>4</v>
      </c>
      <c r="O53" s="8" t="s">
        <v>184</v>
      </c>
      <c r="P53" s="19" t="s">
        <v>31</v>
      </c>
      <c r="Q53" s="4" t="s">
        <v>30</v>
      </c>
      <c r="R53" s="4" t="s">
        <v>31</v>
      </c>
      <c r="S53" s="4" t="s">
        <v>31</v>
      </c>
      <c r="T53" s="14" t="s">
        <v>57</v>
      </c>
      <c r="U53" s="4">
        <v>2</v>
      </c>
      <c r="V53" s="8" t="s">
        <v>33</v>
      </c>
    </row>
    <row r="54" spans="1:22" ht="46.5" customHeight="1">
      <c r="A54" s="4">
        <v>35</v>
      </c>
      <c r="B54" s="8" t="s">
        <v>185</v>
      </c>
      <c r="C54" s="8" t="s">
        <v>185</v>
      </c>
      <c r="D54" s="9">
        <v>13</v>
      </c>
      <c r="E54" s="9">
        <v>1</v>
      </c>
      <c r="F54" s="18">
        <v>46.89</v>
      </c>
      <c r="G54" s="18">
        <v>55.143000000000001</v>
      </c>
      <c r="H54" s="11">
        <v>45390</v>
      </c>
      <c r="I54" s="11">
        <v>45430</v>
      </c>
      <c r="J54" s="11">
        <v>45390</v>
      </c>
      <c r="K54" s="11">
        <v>45430</v>
      </c>
      <c r="L54" s="12">
        <v>41</v>
      </c>
      <c r="M54" s="13">
        <v>21000</v>
      </c>
      <c r="N54" s="15">
        <v>2</v>
      </c>
      <c r="O54" s="8" t="s">
        <v>186</v>
      </c>
      <c r="P54" s="14" t="s">
        <v>187</v>
      </c>
      <c r="Q54" s="4" t="s">
        <v>43</v>
      </c>
      <c r="R54" s="4" t="s">
        <v>31</v>
      </c>
      <c r="S54" s="4" t="s">
        <v>31</v>
      </c>
      <c r="T54" s="14" t="s">
        <v>57</v>
      </c>
      <c r="U54" s="4">
        <v>2</v>
      </c>
      <c r="V54" s="8" t="s">
        <v>33</v>
      </c>
    </row>
    <row r="55" spans="1:22" ht="33" customHeight="1">
      <c r="A55" s="4">
        <v>36</v>
      </c>
      <c r="B55" s="8" t="s">
        <v>188</v>
      </c>
      <c r="C55" s="8" t="s">
        <v>188</v>
      </c>
      <c r="D55" s="9">
        <v>14</v>
      </c>
      <c r="E55" s="6">
        <v>1.2</v>
      </c>
      <c r="F55" s="10">
        <v>48.258000000000003</v>
      </c>
      <c r="G55" s="10">
        <v>48.258000000000003</v>
      </c>
      <c r="H55" s="11">
        <v>45361</v>
      </c>
      <c r="I55" s="11">
        <v>45366</v>
      </c>
      <c r="J55" s="11">
        <v>45361</v>
      </c>
      <c r="K55" s="11">
        <v>45366</v>
      </c>
      <c r="L55" s="12">
        <v>6</v>
      </c>
      <c r="M55" s="13">
        <v>600</v>
      </c>
      <c r="N55" s="4">
        <v>1</v>
      </c>
      <c r="O55" s="8" t="s">
        <v>189</v>
      </c>
      <c r="P55" s="14" t="s">
        <v>190</v>
      </c>
      <c r="Q55" s="4" t="s">
        <v>43</v>
      </c>
      <c r="R55" s="4" t="s">
        <v>31</v>
      </c>
      <c r="S55" s="4" t="s">
        <v>31</v>
      </c>
      <c r="T55" s="14" t="s">
        <v>191</v>
      </c>
      <c r="U55" s="4">
        <v>2</v>
      </c>
      <c r="V55" s="8" t="s">
        <v>33</v>
      </c>
    </row>
    <row r="56" spans="1:22" ht="33" customHeight="1">
      <c r="A56" s="4">
        <v>37</v>
      </c>
      <c r="B56" s="8" t="s">
        <v>192</v>
      </c>
      <c r="C56" s="8" t="s">
        <v>192</v>
      </c>
      <c r="D56" s="9">
        <v>14</v>
      </c>
      <c r="E56" s="9">
        <v>1</v>
      </c>
      <c r="F56" s="10">
        <v>90.022999999999996</v>
      </c>
      <c r="G56" s="10">
        <f t="shared" ref="G56:G58" si="0">F56+0.033</f>
        <v>90.055999999999997</v>
      </c>
      <c r="H56" s="11">
        <v>45551</v>
      </c>
      <c r="I56" s="11">
        <v>45556</v>
      </c>
      <c r="J56" s="11">
        <v>45551</v>
      </c>
      <c r="K56" s="11">
        <v>45556</v>
      </c>
      <c r="L56" s="12">
        <v>6</v>
      </c>
      <c r="M56" s="13">
        <v>220</v>
      </c>
      <c r="N56" s="4">
        <v>1</v>
      </c>
      <c r="O56" s="8" t="s">
        <v>193</v>
      </c>
      <c r="P56" s="14" t="s">
        <v>194</v>
      </c>
      <c r="Q56" s="4" t="s">
        <v>43</v>
      </c>
      <c r="R56" s="4" t="s">
        <v>31</v>
      </c>
      <c r="S56" s="4" t="s">
        <v>31</v>
      </c>
      <c r="T56" s="14" t="s">
        <v>191</v>
      </c>
      <c r="U56" s="4">
        <v>2</v>
      </c>
      <c r="V56" s="8" t="s">
        <v>33</v>
      </c>
    </row>
    <row r="57" spans="1:22" ht="33" customHeight="1">
      <c r="A57" s="60">
        <v>38</v>
      </c>
      <c r="B57" s="8" t="s">
        <v>195</v>
      </c>
      <c r="C57" s="8" t="s">
        <v>195</v>
      </c>
      <c r="D57" s="9">
        <v>14</v>
      </c>
      <c r="E57" s="9">
        <v>2</v>
      </c>
      <c r="F57" s="10">
        <v>90.105999999999995</v>
      </c>
      <c r="G57" s="10">
        <f t="shared" si="0"/>
        <v>90.138999999999996</v>
      </c>
      <c r="H57" s="11">
        <v>45537</v>
      </c>
      <c r="I57" s="11">
        <v>45548</v>
      </c>
      <c r="J57" s="11">
        <v>45537</v>
      </c>
      <c r="K57" s="11">
        <v>45548</v>
      </c>
      <c r="L57" s="12">
        <v>12</v>
      </c>
      <c r="M57" s="13">
        <v>440</v>
      </c>
      <c r="N57" s="4">
        <v>1</v>
      </c>
      <c r="O57" s="8" t="s">
        <v>193</v>
      </c>
      <c r="P57" s="14" t="s">
        <v>196</v>
      </c>
      <c r="Q57" s="4" t="s">
        <v>43</v>
      </c>
      <c r="R57" s="4" t="s">
        <v>31</v>
      </c>
      <c r="S57" s="4" t="s">
        <v>31</v>
      </c>
      <c r="T57" s="14" t="s">
        <v>191</v>
      </c>
      <c r="U57" s="4">
        <v>2</v>
      </c>
      <c r="V57" s="8" t="s">
        <v>33</v>
      </c>
    </row>
    <row r="58" spans="1:22" ht="33" customHeight="1">
      <c r="A58" s="61"/>
      <c r="B58" s="8" t="s">
        <v>197</v>
      </c>
      <c r="C58" s="8" t="s">
        <v>197</v>
      </c>
      <c r="D58" s="9">
        <v>14</v>
      </c>
      <c r="E58" s="9">
        <v>1</v>
      </c>
      <c r="F58" s="10">
        <v>90.418000000000006</v>
      </c>
      <c r="G58" s="10">
        <f t="shared" si="0"/>
        <v>90.451000000000008</v>
      </c>
      <c r="H58" s="11">
        <v>45558</v>
      </c>
      <c r="I58" s="11">
        <v>45563</v>
      </c>
      <c r="J58" s="11">
        <v>45558</v>
      </c>
      <c r="K58" s="11">
        <v>45563</v>
      </c>
      <c r="L58" s="12">
        <v>6</v>
      </c>
      <c r="M58" s="13">
        <v>220</v>
      </c>
      <c r="N58" s="4">
        <v>1</v>
      </c>
      <c r="O58" s="8" t="s">
        <v>193</v>
      </c>
      <c r="P58" s="14" t="s">
        <v>198</v>
      </c>
      <c r="Q58" s="4" t="s">
        <v>43</v>
      </c>
      <c r="R58" s="4" t="s">
        <v>31</v>
      </c>
      <c r="S58" s="4" t="s">
        <v>31</v>
      </c>
      <c r="T58" s="14" t="s">
        <v>191</v>
      </c>
      <c r="U58" s="4">
        <v>2</v>
      </c>
      <c r="V58" s="8" t="s">
        <v>33</v>
      </c>
    </row>
    <row r="59" spans="1:22" ht="33" customHeight="1">
      <c r="A59" s="4">
        <v>39</v>
      </c>
      <c r="B59" s="8" t="s">
        <v>199</v>
      </c>
      <c r="C59" s="8" t="s">
        <v>199</v>
      </c>
      <c r="D59" s="9">
        <v>14</v>
      </c>
      <c r="E59" s="6">
        <v>1.2</v>
      </c>
      <c r="F59" s="10">
        <v>108.492</v>
      </c>
      <c r="G59" s="10">
        <v>108.492</v>
      </c>
      <c r="H59" s="11">
        <v>45418</v>
      </c>
      <c r="I59" s="11">
        <v>45657</v>
      </c>
      <c r="J59" s="11" t="s">
        <v>36</v>
      </c>
      <c r="K59" s="11" t="s">
        <v>200</v>
      </c>
      <c r="L59" s="12">
        <v>152</v>
      </c>
      <c r="M59" s="13" t="s">
        <v>31</v>
      </c>
      <c r="N59" s="4">
        <v>1</v>
      </c>
      <c r="O59" s="8" t="s">
        <v>201</v>
      </c>
      <c r="P59" s="14" t="s">
        <v>202</v>
      </c>
      <c r="Q59" s="4" t="s">
        <v>43</v>
      </c>
      <c r="R59" s="4" t="s">
        <v>31</v>
      </c>
      <c r="S59" s="4" t="s">
        <v>31</v>
      </c>
      <c r="T59" s="14" t="s">
        <v>191</v>
      </c>
      <c r="U59" s="4">
        <v>3</v>
      </c>
      <c r="V59" s="4" t="s">
        <v>31</v>
      </c>
    </row>
    <row r="60" spans="1:22" ht="33" customHeight="1">
      <c r="A60" s="4">
        <v>40</v>
      </c>
      <c r="B60" s="8" t="s">
        <v>203</v>
      </c>
      <c r="C60" s="8" t="s">
        <v>203</v>
      </c>
      <c r="D60" s="9">
        <v>14</v>
      </c>
      <c r="E60" s="9">
        <v>60</v>
      </c>
      <c r="F60" s="10">
        <v>136.56</v>
      </c>
      <c r="G60" s="10">
        <v>136.93</v>
      </c>
      <c r="H60" s="11">
        <v>45376</v>
      </c>
      <c r="I60" s="11">
        <v>45380</v>
      </c>
      <c r="J60" s="11">
        <v>45376</v>
      </c>
      <c r="K60" s="11">
        <v>45380</v>
      </c>
      <c r="L60" s="12">
        <v>5</v>
      </c>
      <c r="M60" s="13">
        <v>50</v>
      </c>
      <c r="N60" s="4">
        <v>4</v>
      </c>
      <c r="O60" s="8" t="s">
        <v>204</v>
      </c>
      <c r="P60" s="19" t="s">
        <v>31</v>
      </c>
      <c r="Q60" s="4" t="s">
        <v>30</v>
      </c>
      <c r="R60" s="4" t="s">
        <v>31</v>
      </c>
      <c r="S60" s="4" t="s">
        <v>31</v>
      </c>
      <c r="T60" s="14" t="s">
        <v>191</v>
      </c>
      <c r="U60" s="4" t="s">
        <v>113</v>
      </c>
      <c r="V60" s="8" t="s">
        <v>33</v>
      </c>
    </row>
    <row r="61" spans="1:22" ht="33" customHeight="1">
      <c r="A61" s="4">
        <v>41</v>
      </c>
      <c r="B61" s="8" t="s">
        <v>205</v>
      </c>
      <c r="C61" s="8" t="s">
        <v>205</v>
      </c>
      <c r="D61" s="9">
        <v>14</v>
      </c>
      <c r="E61" s="9">
        <v>1</v>
      </c>
      <c r="F61" s="10">
        <v>142.17599999999999</v>
      </c>
      <c r="G61" s="10">
        <v>142.18199999999999</v>
      </c>
      <c r="H61" s="11">
        <v>45418</v>
      </c>
      <c r="I61" s="11">
        <v>45422</v>
      </c>
      <c r="J61" s="11">
        <v>45418</v>
      </c>
      <c r="K61" s="11">
        <v>45422</v>
      </c>
      <c r="L61" s="12">
        <v>5</v>
      </c>
      <c r="M61" s="13">
        <v>25</v>
      </c>
      <c r="N61" s="4">
        <v>1</v>
      </c>
      <c r="O61" s="8" t="s">
        <v>206</v>
      </c>
      <c r="P61" s="14" t="s">
        <v>207</v>
      </c>
      <c r="Q61" s="4" t="s">
        <v>43</v>
      </c>
      <c r="R61" s="4" t="s">
        <v>31</v>
      </c>
      <c r="S61" s="4" t="s">
        <v>31</v>
      </c>
      <c r="T61" s="14" t="s">
        <v>191</v>
      </c>
      <c r="U61" s="4" t="s">
        <v>113</v>
      </c>
      <c r="V61" s="8" t="s">
        <v>33</v>
      </c>
    </row>
    <row r="62" spans="1:22" ht="33" customHeight="1">
      <c r="A62" s="4">
        <v>42</v>
      </c>
      <c r="B62" s="8" t="s">
        <v>208</v>
      </c>
      <c r="C62" s="8" t="s">
        <v>208</v>
      </c>
      <c r="D62" s="9">
        <v>14</v>
      </c>
      <c r="E62" s="9">
        <v>2</v>
      </c>
      <c r="F62" s="10">
        <v>147.75</v>
      </c>
      <c r="G62" s="10">
        <v>145.94999999999999</v>
      </c>
      <c r="H62" s="11">
        <v>45446</v>
      </c>
      <c r="I62" s="11">
        <v>45450</v>
      </c>
      <c r="J62" s="11">
        <v>45446</v>
      </c>
      <c r="K62" s="11">
        <v>45450</v>
      </c>
      <c r="L62" s="12">
        <v>5</v>
      </c>
      <c r="M62" s="13">
        <v>50</v>
      </c>
      <c r="N62" s="4">
        <v>1</v>
      </c>
      <c r="O62" s="8" t="s">
        <v>204</v>
      </c>
      <c r="P62" s="14" t="s">
        <v>209</v>
      </c>
      <c r="Q62" s="4" t="s">
        <v>43</v>
      </c>
      <c r="R62" s="4" t="s">
        <v>31</v>
      </c>
      <c r="S62" s="4" t="s">
        <v>31</v>
      </c>
      <c r="T62" s="14" t="s">
        <v>191</v>
      </c>
      <c r="U62" s="4" t="s">
        <v>113</v>
      </c>
      <c r="V62" s="8" t="s">
        <v>33</v>
      </c>
    </row>
    <row r="63" spans="1:22" ht="33" customHeight="1">
      <c r="A63" s="4">
        <v>43</v>
      </c>
      <c r="B63" s="8" t="s">
        <v>188</v>
      </c>
      <c r="C63" s="8" t="s">
        <v>188</v>
      </c>
      <c r="D63" s="9">
        <v>14</v>
      </c>
      <c r="E63" s="6">
        <v>1.2</v>
      </c>
      <c r="F63" s="10">
        <v>160.42099999999999</v>
      </c>
      <c r="G63" s="10">
        <v>160.42099999999999</v>
      </c>
      <c r="H63" s="11">
        <v>45404</v>
      </c>
      <c r="I63" s="11">
        <v>45409</v>
      </c>
      <c r="J63" s="11">
        <v>45404</v>
      </c>
      <c r="K63" s="11">
        <v>45409</v>
      </c>
      <c r="L63" s="12">
        <v>6</v>
      </c>
      <c r="M63" s="13">
        <v>100</v>
      </c>
      <c r="N63" s="4">
        <v>1</v>
      </c>
      <c r="O63" s="8" t="s">
        <v>189</v>
      </c>
      <c r="P63" s="14" t="s">
        <v>210</v>
      </c>
      <c r="Q63" s="4" t="s">
        <v>30</v>
      </c>
      <c r="R63" s="4" t="s">
        <v>31</v>
      </c>
      <c r="S63" s="4" t="s">
        <v>31</v>
      </c>
      <c r="T63" s="14" t="s">
        <v>191</v>
      </c>
      <c r="U63" s="4" t="s">
        <v>113</v>
      </c>
      <c r="V63" s="8" t="s">
        <v>33</v>
      </c>
    </row>
    <row r="64" spans="1:22" ht="33" customHeight="1">
      <c r="A64" s="4">
        <v>44</v>
      </c>
      <c r="B64" s="8" t="s">
        <v>188</v>
      </c>
      <c r="C64" s="8" t="s">
        <v>188</v>
      </c>
      <c r="D64" s="9">
        <v>14</v>
      </c>
      <c r="E64" s="9">
        <v>2</v>
      </c>
      <c r="F64" s="10">
        <v>173.53100000000001</v>
      </c>
      <c r="G64" s="10">
        <v>173.53100000000001</v>
      </c>
      <c r="H64" s="11">
        <v>45418</v>
      </c>
      <c r="I64" s="11">
        <v>45420</v>
      </c>
      <c r="J64" s="11">
        <v>45418</v>
      </c>
      <c r="K64" s="11">
        <v>45420</v>
      </c>
      <c r="L64" s="12">
        <v>3</v>
      </c>
      <c r="M64" s="13">
        <v>100</v>
      </c>
      <c r="N64" s="4">
        <v>1</v>
      </c>
      <c r="O64" s="8" t="s">
        <v>189</v>
      </c>
      <c r="P64" s="14" t="s">
        <v>211</v>
      </c>
      <c r="Q64" s="4" t="s">
        <v>43</v>
      </c>
      <c r="R64" s="4" t="s">
        <v>31</v>
      </c>
      <c r="S64" s="4" t="s">
        <v>31</v>
      </c>
      <c r="T64" s="14" t="s">
        <v>191</v>
      </c>
      <c r="U64" s="4" t="s">
        <v>113</v>
      </c>
      <c r="V64" s="8" t="s">
        <v>33</v>
      </c>
    </row>
    <row r="65" spans="1:22" ht="33" customHeight="1">
      <c r="A65" s="4">
        <v>45</v>
      </c>
      <c r="B65" s="8" t="s">
        <v>188</v>
      </c>
      <c r="C65" s="8" t="s">
        <v>188</v>
      </c>
      <c r="D65" s="9">
        <v>14</v>
      </c>
      <c r="E65" s="6">
        <v>1.2</v>
      </c>
      <c r="F65" s="10">
        <v>182.589</v>
      </c>
      <c r="G65" s="10">
        <v>182.589</v>
      </c>
      <c r="H65" s="11">
        <v>45421</v>
      </c>
      <c r="I65" s="11">
        <v>45427</v>
      </c>
      <c r="J65" s="11">
        <v>45421</v>
      </c>
      <c r="K65" s="11">
        <v>45427</v>
      </c>
      <c r="L65" s="12">
        <v>7</v>
      </c>
      <c r="M65" s="13">
        <v>100</v>
      </c>
      <c r="N65" s="4">
        <v>1</v>
      </c>
      <c r="O65" s="8" t="s">
        <v>189</v>
      </c>
      <c r="P65" s="14" t="s">
        <v>212</v>
      </c>
      <c r="Q65" s="4" t="s">
        <v>30</v>
      </c>
      <c r="R65" s="4" t="s">
        <v>31</v>
      </c>
      <c r="S65" s="4" t="s">
        <v>31</v>
      </c>
      <c r="T65" s="14" t="s">
        <v>191</v>
      </c>
      <c r="U65" s="4" t="s">
        <v>113</v>
      </c>
      <c r="V65" s="8" t="s">
        <v>33</v>
      </c>
    </row>
    <row r="66" spans="1:22" ht="33" customHeight="1">
      <c r="A66" s="4">
        <v>46</v>
      </c>
      <c r="B66" s="8" t="s">
        <v>213</v>
      </c>
      <c r="C66" s="8" t="s">
        <v>213</v>
      </c>
      <c r="D66" s="9">
        <v>14</v>
      </c>
      <c r="E66" s="9">
        <v>15</v>
      </c>
      <c r="F66" s="10">
        <v>228.797</v>
      </c>
      <c r="G66" s="10">
        <f>F66+0.027</f>
        <v>228.82399999999998</v>
      </c>
      <c r="H66" s="11">
        <v>45572</v>
      </c>
      <c r="I66" s="11">
        <v>45577</v>
      </c>
      <c r="J66" s="11">
        <v>45572</v>
      </c>
      <c r="K66" s="11">
        <v>45577</v>
      </c>
      <c r="L66" s="12">
        <v>6</v>
      </c>
      <c r="M66" s="13">
        <f>180+225</f>
        <v>405</v>
      </c>
      <c r="N66" s="4">
        <v>1</v>
      </c>
      <c r="O66" s="8" t="s">
        <v>193</v>
      </c>
      <c r="P66" s="19" t="s">
        <v>31</v>
      </c>
      <c r="Q66" s="4" t="s">
        <v>30</v>
      </c>
      <c r="R66" s="4" t="s">
        <v>31</v>
      </c>
      <c r="S66" s="4" t="s">
        <v>31</v>
      </c>
      <c r="T66" s="14" t="s">
        <v>191</v>
      </c>
      <c r="U66" s="4">
        <v>2</v>
      </c>
      <c r="V66" s="8" t="s">
        <v>33</v>
      </c>
    </row>
    <row r="67" spans="1:22" ht="33" customHeight="1">
      <c r="A67" s="4">
        <v>47</v>
      </c>
      <c r="B67" s="8" t="s">
        <v>214</v>
      </c>
      <c r="C67" s="8" t="s">
        <v>214</v>
      </c>
      <c r="D67" s="9">
        <v>14</v>
      </c>
      <c r="E67" s="6">
        <v>1.2</v>
      </c>
      <c r="F67" s="10">
        <v>237.51599999999999</v>
      </c>
      <c r="G67" s="10">
        <v>237.51599999999999</v>
      </c>
      <c r="H67" s="11">
        <v>45509</v>
      </c>
      <c r="I67" s="11">
        <v>45527</v>
      </c>
      <c r="J67" s="11">
        <v>45509</v>
      </c>
      <c r="K67" s="11">
        <v>45527</v>
      </c>
      <c r="L67" s="12">
        <v>19</v>
      </c>
      <c r="M67" s="13">
        <v>1000</v>
      </c>
      <c r="N67" s="4">
        <v>1</v>
      </c>
      <c r="O67" s="8" t="s">
        <v>189</v>
      </c>
      <c r="P67" s="14" t="s">
        <v>215</v>
      </c>
      <c r="Q67" s="4" t="s">
        <v>43</v>
      </c>
      <c r="R67" s="4" t="s">
        <v>31</v>
      </c>
      <c r="S67" s="4" t="s">
        <v>31</v>
      </c>
      <c r="T67" s="14" t="s">
        <v>191</v>
      </c>
      <c r="U67" s="4">
        <v>2</v>
      </c>
      <c r="V67" s="8" t="s">
        <v>33</v>
      </c>
    </row>
    <row r="68" spans="1:22" ht="33" customHeight="1">
      <c r="A68" s="4">
        <v>48</v>
      </c>
      <c r="B68" s="8" t="s">
        <v>216</v>
      </c>
      <c r="C68" s="8" t="s">
        <v>216</v>
      </c>
      <c r="D68" s="9">
        <v>14</v>
      </c>
      <c r="E68" s="9">
        <v>1</v>
      </c>
      <c r="F68" s="26">
        <v>253.8</v>
      </c>
      <c r="G68" s="26">
        <v>263.55</v>
      </c>
      <c r="H68" s="11">
        <v>45453</v>
      </c>
      <c r="I68" s="11">
        <v>45565</v>
      </c>
      <c r="J68" s="11">
        <v>45453</v>
      </c>
      <c r="K68" s="11">
        <v>45565</v>
      </c>
      <c r="L68" s="12">
        <v>113</v>
      </c>
      <c r="M68" s="13">
        <v>23000</v>
      </c>
      <c r="N68" s="4">
        <v>1</v>
      </c>
      <c r="O68" s="8" t="s">
        <v>217</v>
      </c>
      <c r="P68" s="14" t="s">
        <v>218</v>
      </c>
      <c r="Q68" s="4" t="s">
        <v>43</v>
      </c>
      <c r="R68" s="4" t="s">
        <v>31</v>
      </c>
      <c r="S68" s="4" t="s">
        <v>31</v>
      </c>
      <c r="T68" s="14" t="s">
        <v>191</v>
      </c>
      <c r="U68" s="4">
        <v>2</v>
      </c>
      <c r="V68" s="8" t="s">
        <v>33</v>
      </c>
    </row>
    <row r="69" spans="1:22" ht="33" customHeight="1">
      <c r="A69" s="4">
        <v>49</v>
      </c>
      <c r="B69" s="8" t="s">
        <v>219</v>
      </c>
      <c r="C69" s="8" t="s">
        <v>219</v>
      </c>
      <c r="D69" s="9">
        <v>14</v>
      </c>
      <c r="E69" s="6">
        <v>1.2</v>
      </c>
      <c r="F69" s="10">
        <v>254.434</v>
      </c>
      <c r="G69" s="10">
        <v>254.434</v>
      </c>
      <c r="H69" s="11">
        <v>45425</v>
      </c>
      <c r="I69" s="11">
        <v>45443</v>
      </c>
      <c r="J69" s="11">
        <v>45425</v>
      </c>
      <c r="K69" s="11">
        <v>45443</v>
      </c>
      <c r="L69" s="12">
        <v>19</v>
      </c>
      <c r="M69" s="13">
        <v>468.02</v>
      </c>
      <c r="N69" s="4">
        <v>4</v>
      </c>
      <c r="O69" s="8" t="s">
        <v>201</v>
      </c>
      <c r="P69" s="14" t="s">
        <v>31</v>
      </c>
      <c r="Q69" s="4" t="s">
        <v>31</v>
      </c>
      <c r="R69" s="4" t="s">
        <v>31</v>
      </c>
      <c r="S69" s="4" t="s">
        <v>31</v>
      </c>
      <c r="T69" s="14" t="s">
        <v>191</v>
      </c>
      <c r="U69" s="4">
        <v>2</v>
      </c>
      <c r="V69" s="8" t="s">
        <v>33</v>
      </c>
    </row>
    <row r="70" spans="1:22" ht="33" customHeight="1">
      <c r="A70" s="4">
        <v>50</v>
      </c>
      <c r="B70" s="8" t="s">
        <v>220</v>
      </c>
      <c r="C70" s="8" t="s">
        <v>220</v>
      </c>
      <c r="D70" s="9">
        <v>14</v>
      </c>
      <c r="E70" s="9">
        <v>1</v>
      </c>
      <c r="F70" s="10">
        <v>266.75</v>
      </c>
      <c r="G70" s="10">
        <v>271.3</v>
      </c>
      <c r="H70" s="11">
        <v>45474</v>
      </c>
      <c r="I70" s="11">
        <v>45565</v>
      </c>
      <c r="J70" s="11">
        <v>45474</v>
      </c>
      <c r="K70" s="11">
        <v>45565</v>
      </c>
      <c r="L70" s="12">
        <v>92</v>
      </c>
      <c r="M70" s="13">
        <v>13200</v>
      </c>
      <c r="N70" s="4">
        <v>1</v>
      </c>
      <c r="O70" s="8" t="s">
        <v>221</v>
      </c>
      <c r="P70" s="14" t="s">
        <v>222</v>
      </c>
      <c r="Q70" s="4" t="s">
        <v>43</v>
      </c>
      <c r="R70" s="4" t="s">
        <v>31</v>
      </c>
      <c r="S70" s="4" t="s">
        <v>31</v>
      </c>
      <c r="T70" s="14" t="s">
        <v>223</v>
      </c>
      <c r="U70" s="4">
        <v>2</v>
      </c>
      <c r="V70" s="8" t="s">
        <v>33</v>
      </c>
    </row>
    <row r="71" spans="1:22" ht="33" customHeight="1">
      <c r="A71" s="4">
        <v>51</v>
      </c>
      <c r="B71" s="8" t="s">
        <v>224</v>
      </c>
      <c r="C71" s="8" t="s">
        <v>224</v>
      </c>
      <c r="D71" s="9">
        <v>14</v>
      </c>
      <c r="E71" s="9">
        <v>1</v>
      </c>
      <c r="F71" s="10">
        <v>332.88799999999998</v>
      </c>
      <c r="G71" s="10">
        <v>332.88799999999998</v>
      </c>
      <c r="H71" s="4" t="s">
        <v>225</v>
      </c>
      <c r="I71" s="4" t="s">
        <v>148</v>
      </c>
      <c r="J71" s="4" t="s">
        <v>225</v>
      </c>
      <c r="K71" s="4" t="s">
        <v>148</v>
      </c>
      <c r="L71" s="12">
        <v>49</v>
      </c>
      <c r="M71" s="13">
        <v>500</v>
      </c>
      <c r="N71" s="4">
        <v>2</v>
      </c>
      <c r="O71" s="8" t="s">
        <v>100</v>
      </c>
      <c r="P71" s="19" t="s">
        <v>31</v>
      </c>
      <c r="Q71" s="4" t="s">
        <v>43</v>
      </c>
      <c r="R71" s="4" t="s">
        <v>31</v>
      </c>
      <c r="S71" s="4" t="s">
        <v>31</v>
      </c>
      <c r="T71" s="14" t="s">
        <v>94</v>
      </c>
      <c r="U71" s="4">
        <v>2</v>
      </c>
      <c r="V71" s="8" t="s">
        <v>33</v>
      </c>
    </row>
    <row r="72" spans="1:22" ht="33" customHeight="1">
      <c r="A72" s="4">
        <v>52</v>
      </c>
      <c r="B72" s="8" t="s">
        <v>226</v>
      </c>
      <c r="C72" s="8" t="s">
        <v>226</v>
      </c>
      <c r="D72" s="9">
        <v>14</v>
      </c>
      <c r="E72" s="9">
        <v>1</v>
      </c>
      <c r="F72" s="10">
        <v>363.90300000000002</v>
      </c>
      <c r="G72" s="10">
        <v>363.90300000000002</v>
      </c>
      <c r="H72" s="4" t="s">
        <v>227</v>
      </c>
      <c r="I72" s="4" t="s">
        <v>228</v>
      </c>
      <c r="J72" s="4" t="s">
        <v>227</v>
      </c>
      <c r="K72" s="4" t="s">
        <v>228</v>
      </c>
      <c r="L72" s="12">
        <v>29</v>
      </c>
      <c r="M72" s="13">
        <v>500</v>
      </c>
      <c r="N72" s="4">
        <v>2</v>
      </c>
      <c r="O72" s="8" t="s">
        <v>100</v>
      </c>
      <c r="P72" s="19" t="s">
        <v>31</v>
      </c>
      <c r="Q72" s="4" t="s">
        <v>43</v>
      </c>
      <c r="R72" s="4" t="s">
        <v>31</v>
      </c>
      <c r="S72" s="4" t="s">
        <v>31</v>
      </c>
      <c r="T72" s="14" t="s">
        <v>94</v>
      </c>
      <c r="U72" s="4">
        <v>2</v>
      </c>
      <c r="V72" s="8" t="s">
        <v>33</v>
      </c>
    </row>
    <row r="73" spans="1:22" ht="33" customHeight="1">
      <c r="A73" s="4">
        <v>53</v>
      </c>
      <c r="B73" s="8" t="s">
        <v>229</v>
      </c>
      <c r="C73" s="8" t="s">
        <v>229</v>
      </c>
      <c r="D73" s="9">
        <v>14</v>
      </c>
      <c r="E73" s="6" t="s">
        <v>230</v>
      </c>
      <c r="F73" s="7" t="s">
        <v>231</v>
      </c>
      <c r="G73" s="7" t="s">
        <v>231</v>
      </c>
      <c r="H73" s="27">
        <v>45453</v>
      </c>
      <c r="I73" s="27">
        <v>45520</v>
      </c>
      <c r="J73" s="27" t="s">
        <v>232</v>
      </c>
      <c r="K73" s="27" t="s">
        <v>233</v>
      </c>
      <c r="L73" s="9" t="s">
        <v>234</v>
      </c>
      <c r="M73" s="13">
        <v>1000</v>
      </c>
      <c r="N73" s="4">
        <v>1</v>
      </c>
      <c r="O73" s="8" t="s">
        <v>201</v>
      </c>
      <c r="P73" s="5" t="s">
        <v>235</v>
      </c>
      <c r="Q73" s="4" t="s">
        <v>43</v>
      </c>
      <c r="R73" s="4" t="s">
        <v>31</v>
      </c>
      <c r="S73" s="4" t="s">
        <v>31</v>
      </c>
      <c r="T73" s="14" t="s">
        <v>191</v>
      </c>
      <c r="U73" s="4">
        <v>2</v>
      </c>
      <c r="V73" s="8" t="s">
        <v>33</v>
      </c>
    </row>
    <row r="74" spans="1:22" ht="33" customHeight="1">
      <c r="A74" s="4">
        <v>54</v>
      </c>
      <c r="B74" s="8" t="s">
        <v>236</v>
      </c>
      <c r="C74" s="8" t="s">
        <v>236</v>
      </c>
      <c r="D74" s="9">
        <v>15</v>
      </c>
      <c r="E74" s="9">
        <v>1</v>
      </c>
      <c r="F74" s="10">
        <v>12.775</v>
      </c>
      <c r="G74" s="10">
        <v>21</v>
      </c>
      <c r="H74" s="11">
        <v>45453</v>
      </c>
      <c r="I74" s="11">
        <v>45535</v>
      </c>
      <c r="J74" s="11">
        <v>45453</v>
      </c>
      <c r="K74" s="11">
        <v>45504</v>
      </c>
      <c r="L74" s="12">
        <v>52</v>
      </c>
      <c r="M74" s="13">
        <v>3200</v>
      </c>
      <c r="N74" s="4">
        <v>3</v>
      </c>
      <c r="O74" s="8" t="s">
        <v>237</v>
      </c>
      <c r="P74" s="14" t="s">
        <v>238</v>
      </c>
      <c r="Q74" s="4" t="s">
        <v>43</v>
      </c>
      <c r="R74" s="4" t="s">
        <v>31</v>
      </c>
      <c r="S74" s="4" t="s">
        <v>31</v>
      </c>
      <c r="T74" s="14" t="s">
        <v>32</v>
      </c>
      <c r="U74" s="4">
        <v>2</v>
      </c>
      <c r="V74" s="8" t="s">
        <v>33</v>
      </c>
    </row>
    <row r="75" spans="1:22" ht="33" customHeight="1">
      <c r="A75" s="4">
        <v>55</v>
      </c>
      <c r="B75" s="8" t="s">
        <v>239</v>
      </c>
      <c r="C75" s="8" t="s">
        <v>239</v>
      </c>
      <c r="D75" s="9">
        <v>15</v>
      </c>
      <c r="E75" s="9">
        <v>1</v>
      </c>
      <c r="F75" s="10">
        <v>12.775</v>
      </c>
      <c r="G75" s="10">
        <v>21</v>
      </c>
      <c r="H75" s="11">
        <v>45444</v>
      </c>
      <c r="I75" s="11">
        <v>45676</v>
      </c>
      <c r="J75" s="11">
        <v>45453</v>
      </c>
      <c r="K75" s="11">
        <v>45628</v>
      </c>
      <c r="L75" s="12">
        <v>176</v>
      </c>
      <c r="M75" s="13">
        <v>9694.81</v>
      </c>
      <c r="N75" s="4">
        <v>3</v>
      </c>
      <c r="O75" s="8" t="s">
        <v>237</v>
      </c>
      <c r="P75" s="14" t="s">
        <v>238</v>
      </c>
      <c r="Q75" s="4" t="s">
        <v>43</v>
      </c>
      <c r="R75" s="4" t="s">
        <v>31</v>
      </c>
      <c r="S75" s="4" t="s">
        <v>31</v>
      </c>
      <c r="T75" s="14" t="s">
        <v>32</v>
      </c>
      <c r="U75" s="4">
        <v>2</v>
      </c>
      <c r="V75" s="8" t="s">
        <v>33</v>
      </c>
    </row>
    <row r="76" spans="1:22" ht="33" customHeight="1">
      <c r="A76" s="4">
        <v>56</v>
      </c>
      <c r="B76" s="8" t="s">
        <v>27</v>
      </c>
      <c r="C76" s="8" t="s">
        <v>27</v>
      </c>
      <c r="D76" s="9">
        <v>16</v>
      </c>
      <c r="E76" s="9">
        <v>1</v>
      </c>
      <c r="F76" s="10">
        <v>47.396999999999998</v>
      </c>
      <c r="G76" s="10">
        <v>68.882000000000005</v>
      </c>
      <c r="H76" s="11">
        <v>45552</v>
      </c>
      <c r="I76" s="11">
        <v>45569</v>
      </c>
      <c r="J76" s="11">
        <v>45552</v>
      </c>
      <c r="K76" s="11">
        <v>45569</v>
      </c>
      <c r="L76" s="12">
        <v>18</v>
      </c>
      <c r="M76" s="13">
        <v>65</v>
      </c>
      <c r="N76" s="4">
        <v>2</v>
      </c>
      <c r="O76" s="8" t="s">
        <v>28</v>
      </c>
      <c r="P76" s="14" t="s">
        <v>240</v>
      </c>
      <c r="Q76" s="4" t="s">
        <v>43</v>
      </c>
      <c r="R76" s="4" t="s">
        <v>31</v>
      </c>
      <c r="S76" s="4" t="s">
        <v>31</v>
      </c>
      <c r="T76" s="14" t="s">
        <v>32</v>
      </c>
      <c r="U76" s="4">
        <v>2</v>
      </c>
      <c r="V76" s="8" t="s">
        <v>33</v>
      </c>
    </row>
    <row r="77" spans="1:22" ht="33" customHeight="1">
      <c r="A77" s="60">
        <v>57</v>
      </c>
      <c r="B77" s="8" t="s">
        <v>241</v>
      </c>
      <c r="C77" s="8" t="s">
        <v>241</v>
      </c>
      <c r="D77" s="9">
        <v>17</v>
      </c>
      <c r="E77" s="9">
        <v>1</v>
      </c>
      <c r="F77" s="10">
        <v>19.137</v>
      </c>
      <c r="G77" s="10">
        <v>19.337</v>
      </c>
      <c r="H77" s="11">
        <v>45453</v>
      </c>
      <c r="I77" s="11">
        <v>45504</v>
      </c>
      <c r="J77" s="11">
        <v>45458</v>
      </c>
      <c r="K77" s="11">
        <v>45463</v>
      </c>
      <c r="L77" s="12">
        <v>6</v>
      </c>
      <c r="M77" s="64">
        <v>1300</v>
      </c>
      <c r="N77" s="4">
        <v>2</v>
      </c>
      <c r="O77" s="8" t="s">
        <v>237</v>
      </c>
      <c r="P77" s="4" t="s">
        <v>31</v>
      </c>
      <c r="Q77" s="4" t="s">
        <v>43</v>
      </c>
      <c r="R77" s="4" t="s">
        <v>31</v>
      </c>
      <c r="S77" s="4" t="s">
        <v>31</v>
      </c>
      <c r="T77" s="14" t="s">
        <v>32</v>
      </c>
      <c r="U77" s="4">
        <v>2</v>
      </c>
      <c r="V77" s="8" t="s">
        <v>33</v>
      </c>
    </row>
    <row r="78" spans="1:22" ht="33" customHeight="1">
      <c r="A78" s="63"/>
      <c r="B78" s="8" t="s">
        <v>241</v>
      </c>
      <c r="C78" s="8" t="s">
        <v>241</v>
      </c>
      <c r="D78" s="9">
        <v>17</v>
      </c>
      <c r="E78" s="9">
        <v>2</v>
      </c>
      <c r="F78" s="10">
        <v>19.137</v>
      </c>
      <c r="G78" s="10">
        <v>19.337</v>
      </c>
      <c r="H78" s="11">
        <v>45453</v>
      </c>
      <c r="I78" s="11">
        <v>45504</v>
      </c>
      <c r="J78" s="11">
        <v>45464</v>
      </c>
      <c r="K78" s="11">
        <v>45469</v>
      </c>
      <c r="L78" s="12">
        <v>6</v>
      </c>
      <c r="M78" s="64"/>
      <c r="N78" s="4">
        <v>2</v>
      </c>
      <c r="O78" s="8" t="s">
        <v>237</v>
      </c>
      <c r="P78" s="4" t="s">
        <v>31</v>
      </c>
      <c r="Q78" s="4" t="s">
        <v>43</v>
      </c>
      <c r="R78" s="4" t="s">
        <v>31</v>
      </c>
      <c r="S78" s="4" t="s">
        <v>31</v>
      </c>
      <c r="T78" s="14" t="s">
        <v>32</v>
      </c>
      <c r="U78" s="4">
        <v>2</v>
      </c>
      <c r="V78" s="8" t="s">
        <v>33</v>
      </c>
    </row>
    <row r="79" spans="1:22" ht="33" customHeight="1">
      <c r="A79" s="63"/>
      <c r="B79" s="8" t="s">
        <v>241</v>
      </c>
      <c r="C79" s="8" t="s">
        <v>241</v>
      </c>
      <c r="D79" s="9">
        <v>17</v>
      </c>
      <c r="E79" s="9">
        <v>3</v>
      </c>
      <c r="F79" s="10">
        <v>19.137</v>
      </c>
      <c r="G79" s="10">
        <v>19.337</v>
      </c>
      <c r="H79" s="11">
        <v>45453</v>
      </c>
      <c r="I79" s="11">
        <v>45504</v>
      </c>
      <c r="J79" s="11">
        <v>45470</v>
      </c>
      <c r="K79" s="11">
        <v>45474</v>
      </c>
      <c r="L79" s="12">
        <v>5</v>
      </c>
      <c r="M79" s="64"/>
      <c r="N79" s="4">
        <v>4</v>
      </c>
      <c r="O79" s="8" t="s">
        <v>237</v>
      </c>
      <c r="P79" s="4" t="s">
        <v>31</v>
      </c>
      <c r="Q79" s="4" t="s">
        <v>43</v>
      </c>
      <c r="R79" s="4" t="s">
        <v>31</v>
      </c>
      <c r="S79" s="4" t="s">
        <v>31</v>
      </c>
      <c r="T79" s="14" t="s">
        <v>32</v>
      </c>
      <c r="U79" s="4">
        <v>2</v>
      </c>
      <c r="V79" s="8" t="s">
        <v>33</v>
      </c>
    </row>
    <row r="80" spans="1:22" ht="33" customHeight="1">
      <c r="A80" s="63"/>
      <c r="B80" s="8" t="s">
        <v>241</v>
      </c>
      <c r="C80" s="8" t="s">
        <v>241</v>
      </c>
      <c r="D80" s="9">
        <v>17</v>
      </c>
      <c r="E80" s="9">
        <v>5</v>
      </c>
      <c r="F80" s="10">
        <v>19.137</v>
      </c>
      <c r="G80" s="10">
        <v>19.337</v>
      </c>
      <c r="H80" s="11">
        <v>45453</v>
      </c>
      <c r="I80" s="11">
        <v>45504</v>
      </c>
      <c r="J80" s="11">
        <v>45475</v>
      </c>
      <c r="K80" s="11">
        <v>45480</v>
      </c>
      <c r="L80" s="12">
        <v>6</v>
      </c>
      <c r="M80" s="64"/>
      <c r="N80" s="4">
        <v>4</v>
      </c>
      <c r="O80" s="8" t="s">
        <v>237</v>
      </c>
      <c r="P80" s="4" t="s">
        <v>31</v>
      </c>
      <c r="Q80" s="4" t="s">
        <v>43</v>
      </c>
      <c r="R80" s="4" t="s">
        <v>31</v>
      </c>
      <c r="S80" s="4" t="s">
        <v>31</v>
      </c>
      <c r="T80" s="14" t="s">
        <v>32</v>
      </c>
      <c r="U80" s="4">
        <v>2</v>
      </c>
      <c r="V80" s="8" t="s">
        <v>33</v>
      </c>
    </row>
    <row r="81" spans="1:22" ht="33" customHeight="1">
      <c r="A81" s="61"/>
      <c r="B81" s="8" t="s">
        <v>241</v>
      </c>
      <c r="C81" s="8" t="s">
        <v>241</v>
      </c>
      <c r="D81" s="9">
        <v>17</v>
      </c>
      <c r="E81" s="9">
        <v>7</v>
      </c>
      <c r="F81" s="10">
        <v>19.137</v>
      </c>
      <c r="G81" s="10">
        <v>19.337</v>
      </c>
      <c r="H81" s="11">
        <v>45453</v>
      </c>
      <c r="I81" s="11">
        <v>45504</v>
      </c>
      <c r="J81" s="11">
        <v>45481</v>
      </c>
      <c r="K81" s="11">
        <v>45485</v>
      </c>
      <c r="L81" s="12">
        <v>5</v>
      </c>
      <c r="M81" s="64"/>
      <c r="N81" s="4">
        <v>4</v>
      </c>
      <c r="O81" s="8" t="s">
        <v>237</v>
      </c>
      <c r="P81" s="4" t="s">
        <v>31</v>
      </c>
      <c r="Q81" s="4" t="s">
        <v>43</v>
      </c>
      <c r="R81" s="4" t="s">
        <v>31</v>
      </c>
      <c r="S81" s="4" t="s">
        <v>31</v>
      </c>
      <c r="T81" s="14" t="s">
        <v>32</v>
      </c>
      <c r="U81" s="4">
        <v>2</v>
      </c>
      <c r="V81" s="8" t="s">
        <v>33</v>
      </c>
    </row>
    <row r="82" spans="1:22" ht="33" customHeight="1">
      <c r="A82" s="60">
        <v>58</v>
      </c>
      <c r="B82" s="8" t="s">
        <v>242</v>
      </c>
      <c r="C82" s="8" t="s">
        <v>242</v>
      </c>
      <c r="D82" s="9">
        <v>18</v>
      </c>
      <c r="E82" s="9">
        <v>1</v>
      </c>
      <c r="F82" s="10">
        <v>4.8150000000000004</v>
      </c>
      <c r="G82" s="10">
        <v>4.8150000000000004</v>
      </c>
      <c r="H82" s="11">
        <v>45485</v>
      </c>
      <c r="I82" s="11">
        <v>45488</v>
      </c>
      <c r="J82" s="11">
        <v>45485</v>
      </c>
      <c r="K82" s="11">
        <v>45488</v>
      </c>
      <c r="L82" s="12">
        <v>4</v>
      </c>
      <c r="M82" s="13">
        <v>1500</v>
      </c>
      <c r="N82" s="4">
        <v>2</v>
      </c>
      <c r="O82" s="8" t="s">
        <v>77</v>
      </c>
      <c r="P82" s="14" t="s">
        <v>31</v>
      </c>
      <c r="Q82" s="4" t="s">
        <v>31</v>
      </c>
      <c r="R82" s="4" t="s">
        <v>31</v>
      </c>
      <c r="S82" s="4" t="s">
        <v>31</v>
      </c>
      <c r="T82" s="14" t="s">
        <v>52</v>
      </c>
      <c r="U82" s="4" t="s">
        <v>31</v>
      </c>
      <c r="V82" s="4" t="s">
        <v>31</v>
      </c>
    </row>
    <row r="83" spans="1:22" ht="33" customHeight="1">
      <c r="A83" s="61"/>
      <c r="B83" s="8" t="s">
        <v>242</v>
      </c>
      <c r="C83" s="8" t="s">
        <v>242</v>
      </c>
      <c r="D83" s="9">
        <v>18</v>
      </c>
      <c r="E83" s="9">
        <v>2</v>
      </c>
      <c r="F83" s="10">
        <v>4.8150000000000004</v>
      </c>
      <c r="G83" s="10">
        <v>4.8150000000000004</v>
      </c>
      <c r="H83" s="11">
        <v>45492</v>
      </c>
      <c r="I83" s="11">
        <v>45495</v>
      </c>
      <c r="J83" s="11">
        <v>45492</v>
      </c>
      <c r="K83" s="11">
        <v>45495</v>
      </c>
      <c r="L83" s="12">
        <v>4</v>
      </c>
      <c r="M83" s="13">
        <v>1500</v>
      </c>
      <c r="N83" s="4">
        <v>2</v>
      </c>
      <c r="O83" s="8" t="s">
        <v>77</v>
      </c>
      <c r="P83" s="14" t="s">
        <v>31</v>
      </c>
      <c r="Q83" s="4" t="s">
        <v>31</v>
      </c>
      <c r="R83" s="4" t="s">
        <v>31</v>
      </c>
      <c r="S83" s="4" t="s">
        <v>31</v>
      </c>
      <c r="T83" s="14" t="s">
        <v>52</v>
      </c>
      <c r="U83" s="4" t="s">
        <v>31</v>
      </c>
      <c r="V83" s="4" t="s">
        <v>31</v>
      </c>
    </row>
    <row r="84" spans="1:22" ht="33" customHeight="1">
      <c r="A84" s="4">
        <v>59</v>
      </c>
      <c r="B84" s="8" t="s">
        <v>243</v>
      </c>
      <c r="C84" s="8" t="s">
        <v>243</v>
      </c>
      <c r="D84" s="9">
        <v>18</v>
      </c>
      <c r="E84" s="5">
        <v>1</v>
      </c>
      <c r="F84" s="28">
        <v>150.20699999999999</v>
      </c>
      <c r="G84" s="28">
        <v>150.20699999999999</v>
      </c>
      <c r="H84" s="11">
        <v>45393</v>
      </c>
      <c r="I84" s="11">
        <v>45395</v>
      </c>
      <c r="J84" s="11">
        <v>45393</v>
      </c>
      <c r="K84" s="11">
        <v>45395</v>
      </c>
      <c r="L84" s="12">
        <v>3</v>
      </c>
      <c r="M84" s="13">
        <v>350</v>
      </c>
      <c r="N84" s="4">
        <v>2</v>
      </c>
      <c r="O84" s="8" t="s">
        <v>244</v>
      </c>
      <c r="P84" s="14" t="s">
        <v>245</v>
      </c>
      <c r="Q84" s="4" t="s">
        <v>30</v>
      </c>
      <c r="R84" s="4" t="s">
        <v>31</v>
      </c>
      <c r="S84" s="4" t="s">
        <v>31</v>
      </c>
      <c r="T84" s="14" t="s">
        <v>246</v>
      </c>
      <c r="U84" s="4">
        <v>2</v>
      </c>
      <c r="V84" s="8" t="s">
        <v>33</v>
      </c>
    </row>
    <row r="85" spans="1:22" ht="33" customHeight="1">
      <c r="A85" s="4">
        <v>60</v>
      </c>
      <c r="B85" s="8" t="s">
        <v>247</v>
      </c>
      <c r="C85" s="8" t="s">
        <v>247</v>
      </c>
      <c r="D85" s="9">
        <v>18</v>
      </c>
      <c r="E85" s="9" t="s">
        <v>31</v>
      </c>
      <c r="F85" s="18">
        <v>160.05799999999999</v>
      </c>
      <c r="G85" s="18">
        <v>160.05799999999999</v>
      </c>
      <c r="H85" s="11">
        <v>45502</v>
      </c>
      <c r="I85" s="11">
        <v>45512</v>
      </c>
      <c r="J85" s="11">
        <v>45502</v>
      </c>
      <c r="K85" s="11">
        <v>45512</v>
      </c>
      <c r="L85" s="12">
        <v>11</v>
      </c>
      <c r="M85" s="13">
        <v>350</v>
      </c>
      <c r="N85" s="15">
        <v>2</v>
      </c>
      <c r="O85" s="8" t="s">
        <v>244</v>
      </c>
      <c r="P85" s="19" t="s">
        <v>31</v>
      </c>
      <c r="Q85" s="4" t="s">
        <v>30</v>
      </c>
      <c r="R85" s="4" t="s">
        <v>31</v>
      </c>
      <c r="S85" s="4" t="s">
        <v>31</v>
      </c>
      <c r="T85" s="14" t="s">
        <v>246</v>
      </c>
      <c r="U85" s="4">
        <v>2</v>
      </c>
      <c r="V85" s="8" t="s">
        <v>33</v>
      </c>
    </row>
    <row r="86" spans="1:22" ht="33" customHeight="1">
      <c r="A86" s="60">
        <v>61</v>
      </c>
      <c r="B86" s="8" t="s">
        <v>248</v>
      </c>
      <c r="C86" s="8" t="s">
        <v>248</v>
      </c>
      <c r="D86" s="9">
        <v>19</v>
      </c>
      <c r="E86" s="9">
        <v>1</v>
      </c>
      <c r="F86" s="10">
        <v>4.702</v>
      </c>
      <c r="G86" s="10">
        <v>4.702</v>
      </c>
      <c r="H86" s="11">
        <v>45499</v>
      </c>
      <c r="I86" s="11">
        <v>45502</v>
      </c>
      <c r="J86" s="11">
        <v>45499</v>
      </c>
      <c r="K86" s="11">
        <v>45502</v>
      </c>
      <c r="L86" s="12">
        <v>4</v>
      </c>
      <c r="M86" s="13">
        <v>1500</v>
      </c>
      <c r="N86" s="4">
        <v>2</v>
      </c>
      <c r="O86" s="8" t="s">
        <v>77</v>
      </c>
      <c r="P86" s="14" t="s">
        <v>31</v>
      </c>
      <c r="Q86" s="4" t="s">
        <v>31</v>
      </c>
      <c r="R86" s="4" t="s">
        <v>31</v>
      </c>
      <c r="S86" s="4" t="s">
        <v>31</v>
      </c>
      <c r="T86" s="14" t="s">
        <v>52</v>
      </c>
      <c r="U86" s="4" t="s">
        <v>31</v>
      </c>
      <c r="V86" s="4" t="s">
        <v>31</v>
      </c>
    </row>
    <row r="87" spans="1:22" ht="33" customHeight="1">
      <c r="A87" s="61"/>
      <c r="B87" s="8" t="s">
        <v>248</v>
      </c>
      <c r="C87" s="8" t="s">
        <v>248</v>
      </c>
      <c r="D87" s="9">
        <v>19</v>
      </c>
      <c r="E87" s="9">
        <v>2</v>
      </c>
      <c r="F87" s="10">
        <v>4.702</v>
      </c>
      <c r="G87" s="10">
        <v>4.702</v>
      </c>
      <c r="H87" s="11">
        <v>45506</v>
      </c>
      <c r="I87" s="11">
        <v>45509</v>
      </c>
      <c r="J87" s="11">
        <v>45506</v>
      </c>
      <c r="K87" s="11">
        <v>45509</v>
      </c>
      <c r="L87" s="12">
        <v>4</v>
      </c>
      <c r="M87" s="13">
        <v>1500</v>
      </c>
      <c r="N87" s="4">
        <v>2</v>
      </c>
      <c r="O87" s="8" t="s">
        <v>77</v>
      </c>
      <c r="P87" s="14" t="s">
        <v>31</v>
      </c>
      <c r="Q87" s="4" t="s">
        <v>31</v>
      </c>
      <c r="R87" s="4" t="s">
        <v>31</v>
      </c>
      <c r="S87" s="4" t="s">
        <v>31</v>
      </c>
      <c r="T87" s="14" t="s">
        <v>52</v>
      </c>
      <c r="U87" s="4" t="s">
        <v>31</v>
      </c>
      <c r="V87" s="4" t="s">
        <v>31</v>
      </c>
    </row>
    <row r="88" spans="1:22" ht="33" customHeight="1">
      <c r="A88" s="60">
        <v>62</v>
      </c>
      <c r="B88" s="8" t="s">
        <v>249</v>
      </c>
      <c r="C88" s="8" t="s">
        <v>249</v>
      </c>
      <c r="D88" s="9">
        <v>20</v>
      </c>
      <c r="E88" s="9">
        <v>9</v>
      </c>
      <c r="F88" s="18">
        <v>-0.121</v>
      </c>
      <c r="G88" s="18">
        <v>-1.0669999999999999</v>
      </c>
      <c r="H88" s="4" t="s">
        <v>250</v>
      </c>
      <c r="I88" s="4" t="s">
        <v>251</v>
      </c>
      <c r="J88" s="4" t="s">
        <v>250</v>
      </c>
      <c r="K88" s="4" t="s">
        <v>251</v>
      </c>
      <c r="L88" s="12">
        <v>17</v>
      </c>
      <c r="M88" s="29">
        <v>2300</v>
      </c>
      <c r="N88" s="4">
        <v>2</v>
      </c>
      <c r="O88" s="8" t="s">
        <v>77</v>
      </c>
      <c r="P88" s="19" t="s">
        <v>31</v>
      </c>
      <c r="Q88" s="4" t="s">
        <v>30</v>
      </c>
      <c r="R88" s="4" t="s">
        <v>31</v>
      </c>
      <c r="S88" s="4" t="s">
        <v>31</v>
      </c>
      <c r="T88" s="14" t="s">
        <v>252</v>
      </c>
      <c r="U88" s="4">
        <v>2</v>
      </c>
      <c r="V88" s="8" t="s">
        <v>33</v>
      </c>
    </row>
    <row r="89" spans="1:22" ht="33" customHeight="1">
      <c r="A89" s="63"/>
      <c r="B89" s="8" t="s">
        <v>253</v>
      </c>
      <c r="C89" s="8" t="s">
        <v>253</v>
      </c>
      <c r="D89" s="9">
        <v>20</v>
      </c>
      <c r="E89" s="9">
        <v>6</v>
      </c>
      <c r="F89" s="30">
        <v>8.6999999999999994E-2</v>
      </c>
      <c r="G89" s="30">
        <v>1.0920000000000001</v>
      </c>
      <c r="H89" s="4" t="s">
        <v>155</v>
      </c>
      <c r="I89" s="4" t="s">
        <v>250</v>
      </c>
      <c r="J89" s="4" t="s">
        <v>155</v>
      </c>
      <c r="K89" s="4" t="s">
        <v>250</v>
      </c>
      <c r="L89" s="12">
        <v>31</v>
      </c>
      <c r="M89" s="31">
        <v>2500</v>
      </c>
      <c r="N89" s="15">
        <v>2</v>
      </c>
      <c r="O89" s="8" t="s">
        <v>77</v>
      </c>
      <c r="P89" s="19" t="s">
        <v>31</v>
      </c>
      <c r="Q89" s="4" t="s">
        <v>30</v>
      </c>
      <c r="R89" s="4" t="s">
        <v>31</v>
      </c>
      <c r="S89" s="4" t="s">
        <v>31</v>
      </c>
      <c r="T89" s="14" t="s">
        <v>252</v>
      </c>
      <c r="U89" s="4">
        <v>2</v>
      </c>
      <c r="V89" s="8" t="s">
        <v>33</v>
      </c>
    </row>
    <row r="90" spans="1:22" ht="33" customHeight="1">
      <c r="A90" s="61"/>
      <c r="B90" s="8" t="s">
        <v>254</v>
      </c>
      <c r="C90" s="8" t="s">
        <v>254</v>
      </c>
      <c r="D90" s="9">
        <v>20</v>
      </c>
      <c r="E90" s="9">
        <v>7</v>
      </c>
      <c r="F90" s="30">
        <v>8.6999999999999994E-2</v>
      </c>
      <c r="G90" s="30">
        <v>0.94399999999999995</v>
      </c>
      <c r="H90" s="4" t="s">
        <v>255</v>
      </c>
      <c r="I90" s="4" t="s">
        <v>256</v>
      </c>
      <c r="J90" s="4" t="s">
        <v>255</v>
      </c>
      <c r="K90" s="4" t="s">
        <v>256</v>
      </c>
      <c r="L90" s="12">
        <v>30</v>
      </c>
      <c r="M90" s="31">
        <v>6500</v>
      </c>
      <c r="N90" s="15">
        <v>2</v>
      </c>
      <c r="O90" s="8" t="s">
        <v>77</v>
      </c>
      <c r="P90" s="19" t="s">
        <v>31</v>
      </c>
      <c r="Q90" s="4" t="s">
        <v>30</v>
      </c>
      <c r="R90" s="4" t="s">
        <v>31</v>
      </c>
      <c r="S90" s="4" t="s">
        <v>31</v>
      </c>
      <c r="T90" s="14" t="s">
        <v>252</v>
      </c>
      <c r="U90" s="4">
        <v>2</v>
      </c>
      <c r="V90" s="8" t="s">
        <v>33</v>
      </c>
    </row>
    <row r="91" spans="1:22" ht="33" customHeight="1">
      <c r="A91" s="4">
        <v>63</v>
      </c>
      <c r="B91" s="8" t="s">
        <v>257</v>
      </c>
      <c r="C91" s="8" t="s">
        <v>257</v>
      </c>
      <c r="D91" s="9">
        <v>21</v>
      </c>
      <c r="E91" s="9" t="s">
        <v>258</v>
      </c>
      <c r="F91" s="10">
        <v>8.7159999999999993</v>
      </c>
      <c r="G91" s="10">
        <v>8.7159999999999993</v>
      </c>
      <c r="H91" s="16">
        <v>45537</v>
      </c>
      <c r="I91" s="16">
        <v>45550</v>
      </c>
      <c r="J91" s="16">
        <v>45537</v>
      </c>
      <c r="K91" s="16">
        <v>45550</v>
      </c>
      <c r="L91" s="12">
        <v>14</v>
      </c>
      <c r="M91" s="13">
        <v>767</v>
      </c>
      <c r="N91" s="4">
        <v>1</v>
      </c>
      <c r="O91" s="8" t="s">
        <v>177</v>
      </c>
      <c r="P91" s="14" t="s">
        <v>259</v>
      </c>
      <c r="Q91" s="4" t="s">
        <v>43</v>
      </c>
      <c r="R91" s="4" t="s">
        <v>31</v>
      </c>
      <c r="S91" s="4" t="s">
        <v>31</v>
      </c>
      <c r="T91" s="14" t="s">
        <v>57</v>
      </c>
      <c r="U91" s="4">
        <v>2</v>
      </c>
      <c r="V91" s="8" t="s">
        <v>33</v>
      </c>
    </row>
    <row r="92" spans="1:22" ht="33" customHeight="1">
      <c r="A92" s="60">
        <v>64</v>
      </c>
      <c r="B92" s="8" t="s">
        <v>260</v>
      </c>
      <c r="C92" s="8" t="s">
        <v>260</v>
      </c>
      <c r="D92" s="9">
        <v>22</v>
      </c>
      <c r="E92" s="9">
        <v>1</v>
      </c>
      <c r="F92" s="10">
        <v>10.64</v>
      </c>
      <c r="G92" s="10">
        <v>10.67</v>
      </c>
      <c r="H92" s="4" t="s">
        <v>261</v>
      </c>
      <c r="I92" s="11">
        <v>45515</v>
      </c>
      <c r="J92" s="4" t="s">
        <v>261</v>
      </c>
      <c r="K92" s="11">
        <v>45515</v>
      </c>
      <c r="L92" s="12">
        <v>7</v>
      </c>
      <c r="M92" s="13">
        <v>50</v>
      </c>
      <c r="N92" s="15">
        <v>3</v>
      </c>
      <c r="O92" s="8" t="s">
        <v>262</v>
      </c>
      <c r="P92" s="4" t="s">
        <v>31</v>
      </c>
      <c r="Q92" s="4" t="s">
        <v>30</v>
      </c>
      <c r="R92" s="4" t="s">
        <v>31</v>
      </c>
      <c r="S92" s="4" t="s">
        <v>31</v>
      </c>
      <c r="T92" s="14" t="s">
        <v>146</v>
      </c>
      <c r="U92" s="4">
        <v>2</v>
      </c>
      <c r="V92" s="8" t="s">
        <v>53</v>
      </c>
    </row>
    <row r="93" spans="1:22" ht="33" customHeight="1">
      <c r="A93" s="63"/>
      <c r="B93" s="8" t="s">
        <v>263</v>
      </c>
      <c r="C93" s="8" t="s">
        <v>263</v>
      </c>
      <c r="D93" s="9">
        <v>22</v>
      </c>
      <c r="E93" s="9">
        <v>1</v>
      </c>
      <c r="F93" s="10">
        <v>10.67</v>
      </c>
      <c r="G93" s="10">
        <v>10.702999999999999</v>
      </c>
      <c r="H93" s="4" t="s">
        <v>261</v>
      </c>
      <c r="I93" s="11">
        <v>45515</v>
      </c>
      <c r="J93" s="4" t="s">
        <v>261</v>
      </c>
      <c r="K93" s="11">
        <v>45515</v>
      </c>
      <c r="L93" s="12">
        <v>7</v>
      </c>
      <c r="M93" s="13">
        <v>800</v>
      </c>
      <c r="N93" s="15">
        <v>3</v>
      </c>
      <c r="O93" s="8" t="s">
        <v>264</v>
      </c>
      <c r="P93" s="4" t="s">
        <v>31</v>
      </c>
      <c r="Q93" s="4" t="s">
        <v>30</v>
      </c>
      <c r="R93" s="4" t="s">
        <v>31</v>
      </c>
      <c r="S93" s="4" t="s">
        <v>31</v>
      </c>
      <c r="T93" s="14" t="s">
        <v>146</v>
      </c>
      <c r="U93" s="4">
        <v>2</v>
      </c>
      <c r="V93" s="8" t="s">
        <v>53</v>
      </c>
    </row>
    <row r="94" spans="1:22" ht="33" customHeight="1">
      <c r="A94" s="63"/>
      <c r="B94" s="8" t="s">
        <v>260</v>
      </c>
      <c r="C94" s="8" t="s">
        <v>260</v>
      </c>
      <c r="D94" s="9">
        <v>22</v>
      </c>
      <c r="E94" s="9">
        <v>1</v>
      </c>
      <c r="F94" s="10">
        <v>10.702999999999999</v>
      </c>
      <c r="G94" s="10">
        <v>10.72</v>
      </c>
      <c r="H94" s="4" t="s">
        <v>261</v>
      </c>
      <c r="I94" s="11">
        <v>45515</v>
      </c>
      <c r="J94" s="4" t="s">
        <v>261</v>
      </c>
      <c r="K94" s="11">
        <v>45515</v>
      </c>
      <c r="L94" s="12">
        <v>7</v>
      </c>
      <c r="M94" s="13">
        <v>35</v>
      </c>
      <c r="N94" s="15">
        <v>3</v>
      </c>
      <c r="O94" s="8" t="s">
        <v>262</v>
      </c>
      <c r="P94" s="4" t="s">
        <v>31</v>
      </c>
      <c r="Q94" s="4" t="s">
        <v>30</v>
      </c>
      <c r="R94" s="4" t="s">
        <v>31</v>
      </c>
      <c r="S94" s="4" t="s">
        <v>31</v>
      </c>
      <c r="T94" s="14" t="s">
        <v>146</v>
      </c>
      <c r="U94" s="4">
        <v>2</v>
      </c>
      <c r="V94" s="8" t="s">
        <v>53</v>
      </c>
    </row>
    <row r="95" spans="1:22" ht="33" customHeight="1">
      <c r="A95" s="61"/>
      <c r="B95" s="8" t="s">
        <v>260</v>
      </c>
      <c r="C95" s="8" t="s">
        <v>260</v>
      </c>
      <c r="D95" s="9">
        <v>22</v>
      </c>
      <c r="E95" s="9">
        <v>2</v>
      </c>
      <c r="F95" s="10">
        <v>10.702999999999999</v>
      </c>
      <c r="G95" s="10">
        <v>10.718</v>
      </c>
      <c r="H95" s="4" t="s">
        <v>261</v>
      </c>
      <c r="I95" s="11">
        <v>45515</v>
      </c>
      <c r="J95" s="4" t="s">
        <v>261</v>
      </c>
      <c r="K95" s="11">
        <v>45515</v>
      </c>
      <c r="L95" s="12">
        <v>7</v>
      </c>
      <c r="M95" s="13">
        <v>35</v>
      </c>
      <c r="N95" s="15">
        <v>3</v>
      </c>
      <c r="O95" s="8" t="s">
        <v>262</v>
      </c>
      <c r="P95" s="4" t="s">
        <v>31</v>
      </c>
      <c r="Q95" s="4" t="s">
        <v>30</v>
      </c>
      <c r="R95" s="4" t="s">
        <v>31</v>
      </c>
      <c r="S95" s="4" t="s">
        <v>31</v>
      </c>
      <c r="T95" s="14" t="s">
        <v>146</v>
      </c>
      <c r="U95" s="4">
        <v>2</v>
      </c>
      <c r="V95" s="8" t="s">
        <v>53</v>
      </c>
    </row>
    <row r="96" spans="1:22" ht="33" customHeight="1">
      <c r="A96" s="60">
        <v>65</v>
      </c>
      <c r="B96" s="8" t="s">
        <v>260</v>
      </c>
      <c r="C96" s="8" t="s">
        <v>260</v>
      </c>
      <c r="D96" s="9">
        <v>22</v>
      </c>
      <c r="E96" s="9">
        <v>1</v>
      </c>
      <c r="F96" s="10">
        <v>19.831</v>
      </c>
      <c r="G96" s="10">
        <v>19.846</v>
      </c>
      <c r="H96" s="4" t="s">
        <v>120</v>
      </c>
      <c r="I96" s="4" t="s">
        <v>265</v>
      </c>
      <c r="J96" s="4" t="s">
        <v>120</v>
      </c>
      <c r="K96" s="4" t="s">
        <v>265</v>
      </c>
      <c r="L96" s="12">
        <v>8</v>
      </c>
      <c r="M96" s="13">
        <v>35</v>
      </c>
      <c r="N96" s="15">
        <v>3</v>
      </c>
      <c r="O96" s="8" t="s">
        <v>262</v>
      </c>
      <c r="P96" s="4" t="s">
        <v>31</v>
      </c>
      <c r="Q96" s="4" t="s">
        <v>30</v>
      </c>
      <c r="R96" s="4" t="s">
        <v>31</v>
      </c>
      <c r="S96" s="4" t="s">
        <v>31</v>
      </c>
      <c r="T96" s="14" t="s">
        <v>146</v>
      </c>
      <c r="U96" s="4">
        <v>2</v>
      </c>
      <c r="V96" s="8" t="s">
        <v>53</v>
      </c>
    </row>
    <row r="97" spans="1:22" ht="33" customHeight="1">
      <c r="A97" s="63"/>
      <c r="B97" s="8" t="s">
        <v>266</v>
      </c>
      <c r="C97" s="8" t="s">
        <v>266</v>
      </c>
      <c r="D97" s="9">
        <v>22</v>
      </c>
      <c r="E97" s="9">
        <v>1</v>
      </c>
      <c r="F97" s="10">
        <v>19.846</v>
      </c>
      <c r="G97" s="10" t="s">
        <v>267</v>
      </c>
      <c r="H97" s="4" t="s">
        <v>120</v>
      </c>
      <c r="I97" s="4" t="s">
        <v>265</v>
      </c>
      <c r="J97" s="4" t="s">
        <v>120</v>
      </c>
      <c r="K97" s="4" t="s">
        <v>265</v>
      </c>
      <c r="L97" s="12">
        <v>8</v>
      </c>
      <c r="M97" s="13">
        <v>800</v>
      </c>
      <c r="N97" s="15">
        <v>3</v>
      </c>
      <c r="O97" s="8" t="s">
        <v>264</v>
      </c>
      <c r="P97" s="4" t="s">
        <v>31</v>
      </c>
      <c r="Q97" s="4" t="s">
        <v>30</v>
      </c>
      <c r="R97" s="4" t="s">
        <v>31</v>
      </c>
      <c r="S97" s="4" t="s">
        <v>31</v>
      </c>
      <c r="T97" s="14" t="s">
        <v>146</v>
      </c>
      <c r="U97" s="4">
        <v>2</v>
      </c>
      <c r="V97" s="8" t="s">
        <v>53</v>
      </c>
    </row>
    <row r="98" spans="1:22" ht="33" customHeight="1">
      <c r="A98" s="63"/>
      <c r="B98" s="8" t="s">
        <v>260</v>
      </c>
      <c r="C98" s="8" t="s">
        <v>260</v>
      </c>
      <c r="D98" s="9">
        <v>22</v>
      </c>
      <c r="E98" s="9">
        <v>1</v>
      </c>
      <c r="F98" s="10">
        <v>19.879000000000001</v>
      </c>
      <c r="G98" s="10">
        <v>19.893999999999998</v>
      </c>
      <c r="H98" s="4" t="s">
        <v>120</v>
      </c>
      <c r="I98" s="4" t="s">
        <v>265</v>
      </c>
      <c r="J98" s="4" t="s">
        <v>120</v>
      </c>
      <c r="K98" s="4" t="s">
        <v>265</v>
      </c>
      <c r="L98" s="12">
        <v>8</v>
      </c>
      <c r="M98" s="13">
        <v>35</v>
      </c>
      <c r="N98" s="15">
        <v>3</v>
      </c>
      <c r="O98" s="8" t="s">
        <v>262</v>
      </c>
      <c r="P98" s="4" t="s">
        <v>31</v>
      </c>
      <c r="Q98" s="4" t="s">
        <v>30</v>
      </c>
      <c r="R98" s="4" t="s">
        <v>31</v>
      </c>
      <c r="S98" s="4" t="s">
        <v>31</v>
      </c>
      <c r="T98" s="14" t="s">
        <v>146</v>
      </c>
      <c r="U98" s="4">
        <v>2</v>
      </c>
      <c r="V98" s="8" t="s">
        <v>53</v>
      </c>
    </row>
    <row r="99" spans="1:22" ht="33" customHeight="1">
      <c r="A99" s="61"/>
      <c r="B99" s="8" t="s">
        <v>260</v>
      </c>
      <c r="C99" s="8" t="s">
        <v>260</v>
      </c>
      <c r="D99" s="9">
        <v>22</v>
      </c>
      <c r="E99" s="9">
        <v>3</v>
      </c>
      <c r="F99" s="10">
        <v>19.879000000000001</v>
      </c>
      <c r="G99" s="10">
        <v>19.893999999999998</v>
      </c>
      <c r="H99" s="4" t="s">
        <v>121</v>
      </c>
      <c r="I99" s="4" t="s">
        <v>265</v>
      </c>
      <c r="J99" s="4" t="s">
        <v>121</v>
      </c>
      <c r="K99" s="4" t="s">
        <v>265</v>
      </c>
      <c r="L99" s="12">
        <v>6</v>
      </c>
      <c r="M99" s="13">
        <v>35</v>
      </c>
      <c r="N99" s="15">
        <v>3</v>
      </c>
      <c r="O99" s="8" t="s">
        <v>262</v>
      </c>
      <c r="P99" s="4" t="s">
        <v>31</v>
      </c>
      <c r="Q99" s="4" t="s">
        <v>30</v>
      </c>
      <c r="R99" s="4" t="s">
        <v>31</v>
      </c>
      <c r="S99" s="4" t="s">
        <v>31</v>
      </c>
      <c r="T99" s="14" t="s">
        <v>146</v>
      </c>
      <c r="U99" s="4">
        <v>2</v>
      </c>
      <c r="V99" s="8" t="s">
        <v>53</v>
      </c>
    </row>
    <row r="100" spans="1:22" ht="33" customHeight="1">
      <c r="A100" s="60">
        <v>66</v>
      </c>
      <c r="B100" s="8" t="s">
        <v>268</v>
      </c>
      <c r="C100" s="8" t="s">
        <v>268</v>
      </c>
      <c r="D100" s="9">
        <v>25</v>
      </c>
      <c r="E100" s="9" t="s">
        <v>269</v>
      </c>
      <c r="F100" s="10">
        <v>4.5389999999999997</v>
      </c>
      <c r="G100" s="10">
        <v>4.7389999999999999</v>
      </c>
      <c r="H100" s="11">
        <v>45381</v>
      </c>
      <c r="I100" s="11">
        <v>45431</v>
      </c>
      <c r="J100" s="11">
        <v>45381</v>
      </c>
      <c r="K100" s="11">
        <v>45398</v>
      </c>
      <c r="L100" s="12">
        <v>18</v>
      </c>
      <c r="M100" s="64">
        <v>1200</v>
      </c>
      <c r="N100" s="4">
        <v>2</v>
      </c>
      <c r="O100" s="8" t="s">
        <v>270</v>
      </c>
      <c r="P100" s="14" t="s">
        <v>271</v>
      </c>
      <c r="Q100" s="4" t="s">
        <v>30</v>
      </c>
      <c r="R100" s="4" t="s">
        <v>31</v>
      </c>
      <c r="S100" s="4" t="s">
        <v>31</v>
      </c>
      <c r="T100" s="14" t="s">
        <v>32</v>
      </c>
      <c r="U100" s="4">
        <v>2</v>
      </c>
      <c r="V100" s="8" t="s">
        <v>33</v>
      </c>
    </row>
    <row r="101" spans="1:22" ht="33" customHeight="1">
      <c r="A101" s="61"/>
      <c r="B101" s="8" t="s">
        <v>268</v>
      </c>
      <c r="C101" s="8" t="s">
        <v>268</v>
      </c>
      <c r="D101" s="9">
        <v>25</v>
      </c>
      <c r="E101" s="9">
        <v>2</v>
      </c>
      <c r="F101" s="10">
        <v>4.5389999999999997</v>
      </c>
      <c r="G101" s="10">
        <v>4.7389999999999999</v>
      </c>
      <c r="H101" s="11">
        <v>45381</v>
      </c>
      <c r="I101" s="11">
        <v>45431</v>
      </c>
      <c r="J101" s="11">
        <v>45399</v>
      </c>
      <c r="K101" s="11">
        <v>45416</v>
      </c>
      <c r="L101" s="12">
        <v>18</v>
      </c>
      <c r="M101" s="64"/>
      <c r="N101" s="4">
        <v>2</v>
      </c>
      <c r="O101" s="8" t="s">
        <v>270</v>
      </c>
      <c r="P101" s="14" t="s">
        <v>271</v>
      </c>
      <c r="Q101" s="4" t="s">
        <v>43</v>
      </c>
      <c r="R101" s="4" t="s">
        <v>31</v>
      </c>
      <c r="S101" s="4" t="s">
        <v>31</v>
      </c>
      <c r="T101" s="14" t="s">
        <v>32</v>
      </c>
      <c r="U101" s="4">
        <v>2</v>
      </c>
      <c r="V101" s="8" t="s">
        <v>33</v>
      </c>
    </row>
    <row r="102" spans="1:22" ht="33" customHeight="1">
      <c r="A102" s="4">
        <v>67</v>
      </c>
      <c r="B102" s="8" t="s">
        <v>27</v>
      </c>
      <c r="C102" s="8" t="s">
        <v>27</v>
      </c>
      <c r="D102" s="9">
        <v>25</v>
      </c>
      <c r="E102" s="9">
        <v>1.2</v>
      </c>
      <c r="F102" s="10">
        <v>7.68</v>
      </c>
      <c r="G102" s="10">
        <v>16.8</v>
      </c>
      <c r="H102" s="11">
        <v>45539</v>
      </c>
      <c r="I102" s="11">
        <v>45550</v>
      </c>
      <c r="J102" s="11">
        <v>45539</v>
      </c>
      <c r="K102" s="11">
        <v>45550</v>
      </c>
      <c r="L102" s="12">
        <v>12</v>
      </c>
      <c r="M102" s="13">
        <v>50</v>
      </c>
      <c r="N102" s="4">
        <v>2</v>
      </c>
      <c r="O102" s="8" t="s">
        <v>28</v>
      </c>
      <c r="P102" s="14" t="s">
        <v>272</v>
      </c>
      <c r="Q102" s="4" t="s">
        <v>43</v>
      </c>
      <c r="R102" s="4" t="s">
        <v>31</v>
      </c>
      <c r="S102" s="4" t="s">
        <v>31</v>
      </c>
      <c r="T102" s="14" t="s">
        <v>32</v>
      </c>
      <c r="U102" s="4">
        <v>2</v>
      </c>
      <c r="V102" s="8" t="s">
        <v>33</v>
      </c>
    </row>
    <row r="103" spans="1:22" ht="33" customHeight="1">
      <c r="A103" s="4">
        <v>68</v>
      </c>
      <c r="B103" s="8" t="s">
        <v>41</v>
      </c>
      <c r="C103" s="8" t="s">
        <v>41</v>
      </c>
      <c r="D103" s="9">
        <v>25</v>
      </c>
      <c r="E103" s="9">
        <v>2</v>
      </c>
      <c r="F103" s="10">
        <v>21.9</v>
      </c>
      <c r="G103" s="10">
        <v>23.3</v>
      </c>
      <c r="H103" s="11">
        <v>45474</v>
      </c>
      <c r="I103" s="11">
        <v>45478</v>
      </c>
      <c r="J103" s="11">
        <v>45474</v>
      </c>
      <c r="K103" s="11">
        <v>45478</v>
      </c>
      <c r="L103" s="12">
        <v>5</v>
      </c>
      <c r="M103" s="13">
        <v>45</v>
      </c>
      <c r="N103" s="4">
        <v>1</v>
      </c>
      <c r="O103" s="8" t="s">
        <v>28</v>
      </c>
      <c r="P103" s="14" t="s">
        <v>273</v>
      </c>
      <c r="Q103" s="4" t="s">
        <v>43</v>
      </c>
      <c r="R103" s="4" t="s">
        <v>31</v>
      </c>
      <c r="S103" s="4" t="s">
        <v>31</v>
      </c>
      <c r="T103" s="14" t="s">
        <v>32</v>
      </c>
      <c r="U103" s="4">
        <v>2</v>
      </c>
      <c r="V103" s="8" t="s">
        <v>33</v>
      </c>
    </row>
    <row r="104" spans="1:22" ht="33" customHeight="1">
      <c r="A104" s="4">
        <v>69</v>
      </c>
      <c r="B104" s="8" t="s">
        <v>41</v>
      </c>
      <c r="C104" s="8" t="s">
        <v>41</v>
      </c>
      <c r="D104" s="9">
        <v>25</v>
      </c>
      <c r="E104" s="9">
        <v>1</v>
      </c>
      <c r="F104" s="10">
        <v>34.076999999999998</v>
      </c>
      <c r="G104" s="10">
        <v>34.83</v>
      </c>
      <c r="H104" s="11">
        <v>45482</v>
      </c>
      <c r="I104" s="11">
        <v>45485</v>
      </c>
      <c r="J104" s="11">
        <v>45482</v>
      </c>
      <c r="K104" s="11">
        <v>45485</v>
      </c>
      <c r="L104" s="12">
        <v>4</v>
      </c>
      <c r="M104" s="13">
        <v>45</v>
      </c>
      <c r="N104" s="4">
        <v>1</v>
      </c>
      <c r="O104" s="8" t="s">
        <v>28</v>
      </c>
      <c r="P104" s="4" t="s">
        <v>31</v>
      </c>
      <c r="Q104" s="4" t="s">
        <v>30</v>
      </c>
      <c r="R104" s="4" t="s">
        <v>31</v>
      </c>
      <c r="S104" s="4" t="s">
        <v>31</v>
      </c>
      <c r="T104" s="14" t="s">
        <v>32</v>
      </c>
      <c r="U104" s="4">
        <v>2</v>
      </c>
      <c r="V104" s="8" t="s">
        <v>33</v>
      </c>
    </row>
    <row r="105" spans="1:22" ht="33" customHeight="1">
      <c r="A105" s="4">
        <v>70</v>
      </c>
      <c r="B105" s="8" t="s">
        <v>41</v>
      </c>
      <c r="C105" s="8" t="s">
        <v>41</v>
      </c>
      <c r="D105" s="9">
        <v>25</v>
      </c>
      <c r="E105" s="9">
        <v>2</v>
      </c>
      <c r="F105" s="10">
        <v>36.5</v>
      </c>
      <c r="G105" s="10">
        <v>37.200000000000003</v>
      </c>
      <c r="H105" s="11">
        <v>45488</v>
      </c>
      <c r="I105" s="11">
        <v>45490</v>
      </c>
      <c r="J105" s="11">
        <v>45488</v>
      </c>
      <c r="K105" s="11">
        <v>45490</v>
      </c>
      <c r="L105" s="12">
        <v>3</v>
      </c>
      <c r="M105" s="13">
        <v>50</v>
      </c>
      <c r="N105" s="4">
        <v>1</v>
      </c>
      <c r="O105" s="8" t="s">
        <v>28</v>
      </c>
      <c r="P105" s="14" t="s">
        <v>274</v>
      </c>
      <c r="Q105" s="4" t="s">
        <v>43</v>
      </c>
      <c r="R105" s="4" t="s">
        <v>31</v>
      </c>
      <c r="S105" s="4" t="s">
        <v>31</v>
      </c>
      <c r="T105" s="14" t="s">
        <v>32</v>
      </c>
      <c r="U105" s="4">
        <v>2</v>
      </c>
      <c r="V105" s="8" t="s">
        <v>33</v>
      </c>
    </row>
    <row r="106" spans="1:22" ht="33" customHeight="1">
      <c r="A106" s="4">
        <v>71</v>
      </c>
      <c r="B106" s="8" t="s">
        <v>275</v>
      </c>
      <c r="C106" s="8" t="s">
        <v>275</v>
      </c>
      <c r="D106" s="9">
        <v>25</v>
      </c>
      <c r="E106" s="9">
        <v>1</v>
      </c>
      <c r="F106" s="10">
        <v>60.89</v>
      </c>
      <c r="G106" s="10">
        <v>61.02</v>
      </c>
      <c r="H106" s="4" t="s">
        <v>126</v>
      </c>
      <c r="I106" s="4" t="s">
        <v>131</v>
      </c>
      <c r="J106" s="4" t="s">
        <v>126</v>
      </c>
      <c r="K106" s="4" t="s">
        <v>131</v>
      </c>
      <c r="L106" s="12">
        <v>8</v>
      </c>
      <c r="M106" s="13">
        <v>800</v>
      </c>
      <c r="N106" s="15">
        <v>3</v>
      </c>
      <c r="O106" s="8" t="s">
        <v>262</v>
      </c>
      <c r="P106" s="14" t="s">
        <v>276</v>
      </c>
      <c r="Q106" s="4" t="s">
        <v>30</v>
      </c>
      <c r="R106" s="4" t="s">
        <v>31</v>
      </c>
      <c r="S106" s="4" t="s">
        <v>31</v>
      </c>
      <c r="T106" s="14" t="s">
        <v>146</v>
      </c>
      <c r="U106" s="4">
        <v>2</v>
      </c>
      <c r="V106" s="8" t="s">
        <v>53</v>
      </c>
    </row>
    <row r="107" spans="1:22" ht="33" customHeight="1">
      <c r="A107" s="4">
        <v>72</v>
      </c>
      <c r="B107" s="8" t="s">
        <v>277</v>
      </c>
      <c r="C107" s="8" t="s">
        <v>277</v>
      </c>
      <c r="D107" s="9">
        <v>25</v>
      </c>
      <c r="E107" s="9">
        <v>1</v>
      </c>
      <c r="F107" s="18">
        <v>72.495999999999995</v>
      </c>
      <c r="G107" s="18">
        <v>72.495999999999995</v>
      </c>
      <c r="H107" s="4" t="s">
        <v>126</v>
      </c>
      <c r="I107" s="4" t="s">
        <v>131</v>
      </c>
      <c r="J107" s="4" t="s">
        <v>126</v>
      </c>
      <c r="K107" s="4" t="s">
        <v>131</v>
      </c>
      <c r="L107" s="12">
        <v>8</v>
      </c>
      <c r="M107" s="13">
        <v>600</v>
      </c>
      <c r="N107" s="15">
        <v>3</v>
      </c>
      <c r="O107" s="8" t="s">
        <v>278</v>
      </c>
      <c r="P107" s="19" t="s">
        <v>279</v>
      </c>
      <c r="Q107" s="4" t="s">
        <v>43</v>
      </c>
      <c r="R107" s="4" t="s">
        <v>31</v>
      </c>
      <c r="S107" s="4" t="s">
        <v>31</v>
      </c>
      <c r="T107" s="14" t="s">
        <v>146</v>
      </c>
      <c r="U107" s="4">
        <v>2</v>
      </c>
      <c r="V107" s="8" t="s">
        <v>53</v>
      </c>
    </row>
    <row r="108" spans="1:22" ht="33" customHeight="1">
      <c r="A108" s="4">
        <v>73</v>
      </c>
      <c r="B108" s="8" t="s">
        <v>280</v>
      </c>
      <c r="C108" s="8" t="s">
        <v>280</v>
      </c>
      <c r="D108" s="9">
        <v>25</v>
      </c>
      <c r="E108" s="9">
        <v>1</v>
      </c>
      <c r="F108" s="18">
        <v>87.328000000000003</v>
      </c>
      <c r="G108" s="18">
        <v>82.29</v>
      </c>
      <c r="H108" s="4" t="s">
        <v>155</v>
      </c>
      <c r="I108" s="11">
        <v>45408</v>
      </c>
      <c r="J108" s="4" t="s">
        <v>155</v>
      </c>
      <c r="K108" s="11">
        <v>45408</v>
      </c>
      <c r="L108" s="12">
        <v>12</v>
      </c>
      <c r="M108" s="13">
        <v>700</v>
      </c>
      <c r="N108" s="15">
        <v>3</v>
      </c>
      <c r="O108" s="8" t="s">
        <v>281</v>
      </c>
      <c r="P108" s="19" t="s">
        <v>282</v>
      </c>
      <c r="Q108" s="4" t="s">
        <v>43</v>
      </c>
      <c r="R108" s="4" t="s">
        <v>31</v>
      </c>
      <c r="S108" s="4" t="s">
        <v>31</v>
      </c>
      <c r="T108" s="14" t="s">
        <v>146</v>
      </c>
      <c r="U108" s="4">
        <v>2</v>
      </c>
      <c r="V108" s="8" t="s">
        <v>33</v>
      </c>
    </row>
    <row r="109" spans="1:22" ht="33" customHeight="1">
      <c r="A109" s="4">
        <v>74</v>
      </c>
      <c r="B109" s="8" t="s">
        <v>260</v>
      </c>
      <c r="C109" s="8" t="s">
        <v>260</v>
      </c>
      <c r="D109" s="9">
        <v>25</v>
      </c>
      <c r="E109" s="9">
        <v>1</v>
      </c>
      <c r="F109" s="10">
        <v>96.88</v>
      </c>
      <c r="G109" s="10">
        <v>96.96</v>
      </c>
      <c r="H109" s="4" t="s">
        <v>155</v>
      </c>
      <c r="I109" s="4" t="s">
        <v>283</v>
      </c>
      <c r="J109" s="4" t="s">
        <v>155</v>
      </c>
      <c r="K109" s="4" t="s">
        <v>284</v>
      </c>
      <c r="L109" s="12">
        <v>6</v>
      </c>
      <c r="M109" s="13">
        <v>200</v>
      </c>
      <c r="N109" s="15">
        <v>3</v>
      </c>
      <c r="O109" s="8" t="s">
        <v>281</v>
      </c>
      <c r="P109" s="19" t="s">
        <v>282</v>
      </c>
      <c r="Q109" s="4" t="s">
        <v>43</v>
      </c>
      <c r="R109" s="4" t="s">
        <v>31</v>
      </c>
      <c r="S109" s="4" t="s">
        <v>31</v>
      </c>
      <c r="T109" s="14" t="s">
        <v>146</v>
      </c>
      <c r="U109" s="4">
        <v>3</v>
      </c>
      <c r="V109" s="4" t="s">
        <v>31</v>
      </c>
    </row>
    <row r="110" spans="1:22" ht="33" customHeight="1">
      <c r="A110" s="4">
        <v>75</v>
      </c>
      <c r="B110" s="8" t="s">
        <v>285</v>
      </c>
      <c r="C110" s="8" t="s">
        <v>285</v>
      </c>
      <c r="D110" s="9">
        <v>25</v>
      </c>
      <c r="E110" s="9">
        <v>1</v>
      </c>
      <c r="F110" s="10">
        <v>133.27799999999999</v>
      </c>
      <c r="G110" s="10">
        <v>134.16399999999999</v>
      </c>
      <c r="H110" s="4" t="s">
        <v>102</v>
      </c>
      <c r="I110" s="4" t="s">
        <v>286</v>
      </c>
      <c r="J110" s="4" t="s">
        <v>102</v>
      </c>
      <c r="K110" s="4" t="s">
        <v>286</v>
      </c>
      <c r="L110" s="12">
        <v>34</v>
      </c>
      <c r="M110" s="13">
        <v>2000</v>
      </c>
      <c r="N110" s="4">
        <v>1</v>
      </c>
      <c r="O110" s="8" t="s">
        <v>287</v>
      </c>
      <c r="P110" s="19" t="s">
        <v>288</v>
      </c>
      <c r="Q110" s="4" t="s">
        <v>43</v>
      </c>
      <c r="R110" s="4" t="s">
        <v>31</v>
      </c>
      <c r="S110" s="4" t="s">
        <v>31</v>
      </c>
      <c r="T110" s="14" t="s">
        <v>146</v>
      </c>
      <c r="U110" s="4">
        <v>2</v>
      </c>
      <c r="V110" s="8" t="s">
        <v>33</v>
      </c>
    </row>
    <row r="111" spans="1:22" ht="33" customHeight="1">
      <c r="A111" s="4">
        <v>76</v>
      </c>
      <c r="B111" s="8" t="s">
        <v>289</v>
      </c>
      <c r="C111" s="8" t="s">
        <v>289</v>
      </c>
      <c r="D111" s="9">
        <v>25</v>
      </c>
      <c r="E111" s="9">
        <v>1</v>
      </c>
      <c r="F111" s="18">
        <v>140.464</v>
      </c>
      <c r="G111" s="18">
        <v>141.732</v>
      </c>
      <c r="H111" s="4" t="s">
        <v>102</v>
      </c>
      <c r="I111" s="4" t="s">
        <v>286</v>
      </c>
      <c r="J111" s="4" t="s">
        <v>102</v>
      </c>
      <c r="K111" s="4" t="s">
        <v>286</v>
      </c>
      <c r="L111" s="12">
        <v>34</v>
      </c>
      <c r="M111" s="13">
        <v>1800</v>
      </c>
      <c r="N111" s="15">
        <v>1</v>
      </c>
      <c r="O111" s="8" t="s">
        <v>287</v>
      </c>
      <c r="P111" s="19" t="s">
        <v>288</v>
      </c>
      <c r="Q111" s="4" t="s">
        <v>43</v>
      </c>
      <c r="R111" s="4" t="s">
        <v>31</v>
      </c>
      <c r="S111" s="4" t="s">
        <v>31</v>
      </c>
      <c r="T111" s="14" t="s">
        <v>146</v>
      </c>
      <c r="U111" s="4">
        <v>2</v>
      </c>
      <c r="V111" s="8" t="s">
        <v>33</v>
      </c>
    </row>
    <row r="112" spans="1:22" ht="33" customHeight="1">
      <c r="A112" s="4">
        <v>77</v>
      </c>
      <c r="B112" s="8" t="s">
        <v>290</v>
      </c>
      <c r="C112" s="8" t="s">
        <v>290</v>
      </c>
      <c r="D112" s="9">
        <v>26</v>
      </c>
      <c r="E112" s="9">
        <v>1</v>
      </c>
      <c r="F112" s="18">
        <v>65.454999999999998</v>
      </c>
      <c r="G112" s="18">
        <v>65.954999999999998</v>
      </c>
      <c r="H112" s="11" t="s">
        <v>291</v>
      </c>
      <c r="I112" s="11" t="s">
        <v>292</v>
      </c>
      <c r="J112" s="11" t="s">
        <v>291</v>
      </c>
      <c r="K112" s="11" t="s">
        <v>131</v>
      </c>
      <c r="L112" s="12">
        <v>169</v>
      </c>
      <c r="M112" s="13">
        <v>10000</v>
      </c>
      <c r="N112" s="15">
        <v>1</v>
      </c>
      <c r="O112" s="8" t="s">
        <v>287</v>
      </c>
      <c r="P112" s="5" t="s">
        <v>293</v>
      </c>
      <c r="Q112" s="4" t="s">
        <v>30</v>
      </c>
      <c r="R112" s="4" t="s">
        <v>31</v>
      </c>
      <c r="S112" s="4" t="s">
        <v>31</v>
      </c>
      <c r="T112" s="32" t="s">
        <v>112</v>
      </c>
      <c r="U112" s="4">
        <v>2</v>
      </c>
      <c r="V112" s="8" t="s">
        <v>33</v>
      </c>
    </row>
    <row r="113" spans="1:22" ht="33" customHeight="1">
      <c r="A113" s="60">
        <v>78</v>
      </c>
      <c r="B113" s="8" t="s">
        <v>294</v>
      </c>
      <c r="C113" s="8" t="s">
        <v>294</v>
      </c>
      <c r="D113" s="9">
        <v>26</v>
      </c>
      <c r="E113" s="9">
        <v>1</v>
      </c>
      <c r="F113" s="10">
        <v>104.331</v>
      </c>
      <c r="G113" s="10">
        <v>104.42</v>
      </c>
      <c r="H113" s="4" t="s">
        <v>118</v>
      </c>
      <c r="I113" s="4" t="s">
        <v>295</v>
      </c>
      <c r="J113" s="4" t="s">
        <v>118</v>
      </c>
      <c r="K113" s="4" t="s">
        <v>295</v>
      </c>
      <c r="L113" s="12">
        <v>10</v>
      </c>
      <c r="M113" s="13">
        <v>1600</v>
      </c>
      <c r="N113" s="4">
        <v>1</v>
      </c>
      <c r="O113" s="8" t="s">
        <v>287</v>
      </c>
      <c r="P113" s="14" t="s">
        <v>296</v>
      </c>
      <c r="Q113" s="4" t="s">
        <v>30</v>
      </c>
      <c r="R113" s="4" t="s">
        <v>31</v>
      </c>
      <c r="S113" s="4" t="s">
        <v>31</v>
      </c>
      <c r="T113" s="14" t="s">
        <v>146</v>
      </c>
      <c r="U113" s="4">
        <v>2</v>
      </c>
      <c r="V113" s="8" t="s">
        <v>53</v>
      </c>
    </row>
    <row r="114" spans="1:22" ht="33" customHeight="1">
      <c r="A114" s="63"/>
      <c r="B114" s="8" t="s">
        <v>297</v>
      </c>
      <c r="C114" s="8" t="s">
        <v>297</v>
      </c>
      <c r="D114" s="9">
        <v>26</v>
      </c>
      <c r="E114" s="9">
        <v>1</v>
      </c>
      <c r="F114" s="10">
        <v>104.46</v>
      </c>
      <c r="G114" s="10">
        <v>104.46</v>
      </c>
      <c r="H114" s="4" t="s">
        <v>126</v>
      </c>
      <c r="I114" s="4" t="s">
        <v>135</v>
      </c>
      <c r="J114" s="4" t="s">
        <v>126</v>
      </c>
      <c r="K114" s="4" t="s">
        <v>135</v>
      </c>
      <c r="L114" s="12">
        <v>5</v>
      </c>
      <c r="M114" s="13">
        <v>700</v>
      </c>
      <c r="N114" s="4">
        <v>1</v>
      </c>
      <c r="O114" s="8" t="s">
        <v>287</v>
      </c>
      <c r="P114" s="14" t="s">
        <v>296</v>
      </c>
      <c r="Q114" s="4" t="s">
        <v>30</v>
      </c>
      <c r="R114" s="4" t="s">
        <v>31</v>
      </c>
      <c r="S114" s="4" t="s">
        <v>31</v>
      </c>
      <c r="T114" s="14" t="s">
        <v>146</v>
      </c>
      <c r="U114" s="4">
        <v>2</v>
      </c>
      <c r="V114" s="8" t="s">
        <v>53</v>
      </c>
    </row>
    <row r="115" spans="1:22" ht="33" customHeight="1">
      <c r="A115" s="63"/>
      <c r="B115" s="8" t="s">
        <v>297</v>
      </c>
      <c r="C115" s="8" t="s">
        <v>297</v>
      </c>
      <c r="D115" s="9">
        <v>26</v>
      </c>
      <c r="E115" s="9">
        <v>3</v>
      </c>
      <c r="F115" s="10">
        <v>104.46</v>
      </c>
      <c r="G115" s="10">
        <v>104.46</v>
      </c>
      <c r="H115" s="4" t="s">
        <v>126</v>
      </c>
      <c r="I115" s="4" t="s">
        <v>135</v>
      </c>
      <c r="J115" s="4" t="s">
        <v>126</v>
      </c>
      <c r="K115" s="4" t="s">
        <v>135</v>
      </c>
      <c r="L115" s="12">
        <v>5</v>
      </c>
      <c r="M115" s="13">
        <v>700</v>
      </c>
      <c r="N115" s="4">
        <v>1</v>
      </c>
      <c r="O115" s="8" t="s">
        <v>287</v>
      </c>
      <c r="P115" s="14" t="s">
        <v>296</v>
      </c>
      <c r="Q115" s="4" t="s">
        <v>30</v>
      </c>
      <c r="R115" s="4" t="s">
        <v>31</v>
      </c>
      <c r="S115" s="4" t="s">
        <v>31</v>
      </c>
      <c r="T115" s="14" t="s">
        <v>146</v>
      </c>
      <c r="U115" s="4">
        <v>2</v>
      </c>
      <c r="V115" s="8" t="s">
        <v>53</v>
      </c>
    </row>
    <row r="116" spans="1:22" ht="33" customHeight="1">
      <c r="A116" s="61"/>
      <c r="B116" s="8" t="s">
        <v>297</v>
      </c>
      <c r="C116" s="8" t="s">
        <v>297</v>
      </c>
      <c r="D116" s="9">
        <v>26</v>
      </c>
      <c r="E116" s="9">
        <v>2</v>
      </c>
      <c r="F116" s="10">
        <v>104.46</v>
      </c>
      <c r="G116" s="10">
        <v>104.46</v>
      </c>
      <c r="H116" s="4" t="s">
        <v>131</v>
      </c>
      <c r="I116" s="4" t="s">
        <v>298</v>
      </c>
      <c r="J116" s="4" t="s">
        <v>131</v>
      </c>
      <c r="K116" s="4" t="s">
        <v>298</v>
      </c>
      <c r="L116" s="12">
        <v>4</v>
      </c>
      <c r="M116" s="13">
        <v>700</v>
      </c>
      <c r="N116" s="4">
        <v>1</v>
      </c>
      <c r="O116" s="8" t="s">
        <v>287</v>
      </c>
      <c r="P116" s="14" t="s">
        <v>296</v>
      </c>
      <c r="Q116" s="4" t="s">
        <v>30</v>
      </c>
      <c r="R116" s="4" t="s">
        <v>31</v>
      </c>
      <c r="S116" s="4" t="s">
        <v>31</v>
      </c>
      <c r="T116" s="14" t="s">
        <v>146</v>
      </c>
      <c r="U116" s="4">
        <v>2</v>
      </c>
      <c r="V116" s="8" t="s">
        <v>53</v>
      </c>
    </row>
    <row r="117" spans="1:22" ht="33" customHeight="1">
      <c r="A117" s="4">
        <v>79</v>
      </c>
      <c r="B117" s="8" t="s">
        <v>299</v>
      </c>
      <c r="C117" s="8" t="s">
        <v>299</v>
      </c>
      <c r="D117" s="9">
        <v>27</v>
      </c>
      <c r="E117" s="9">
        <v>1</v>
      </c>
      <c r="F117" s="18">
        <v>8.0549999999999997</v>
      </c>
      <c r="G117" s="18">
        <v>8.0549999999999997</v>
      </c>
      <c r="H117" s="11">
        <v>45376</v>
      </c>
      <c r="I117" s="11">
        <v>45380</v>
      </c>
      <c r="J117" s="11">
        <v>45376</v>
      </c>
      <c r="K117" s="11">
        <v>45380</v>
      </c>
      <c r="L117" s="12">
        <v>5</v>
      </c>
      <c r="M117" s="13">
        <v>180</v>
      </c>
      <c r="N117" s="15">
        <v>3</v>
      </c>
      <c r="O117" s="8" t="s">
        <v>244</v>
      </c>
      <c r="P117" s="19" t="s">
        <v>300</v>
      </c>
      <c r="Q117" s="4" t="s">
        <v>43</v>
      </c>
      <c r="R117" s="4" t="s">
        <v>31</v>
      </c>
      <c r="S117" s="4" t="s">
        <v>31</v>
      </c>
      <c r="T117" s="14" t="s">
        <v>246</v>
      </c>
      <c r="U117" s="4">
        <v>2</v>
      </c>
      <c r="V117" s="8" t="s">
        <v>33</v>
      </c>
    </row>
    <row r="118" spans="1:22" ht="33" customHeight="1">
      <c r="A118" s="4">
        <v>80</v>
      </c>
      <c r="B118" s="8" t="s">
        <v>301</v>
      </c>
      <c r="C118" s="8" t="s">
        <v>301</v>
      </c>
      <c r="D118" s="9">
        <v>27</v>
      </c>
      <c r="E118" s="9">
        <v>1</v>
      </c>
      <c r="F118" s="18">
        <v>11.362</v>
      </c>
      <c r="G118" s="18">
        <v>11.362</v>
      </c>
      <c r="H118" s="11">
        <v>45376</v>
      </c>
      <c r="I118" s="11">
        <v>45380</v>
      </c>
      <c r="J118" s="11">
        <v>45376</v>
      </c>
      <c r="K118" s="11">
        <v>45380</v>
      </c>
      <c r="L118" s="12">
        <v>5</v>
      </c>
      <c r="M118" s="13">
        <v>180</v>
      </c>
      <c r="N118" s="15">
        <v>3</v>
      </c>
      <c r="O118" s="8" t="s">
        <v>244</v>
      </c>
      <c r="P118" s="19" t="s">
        <v>300</v>
      </c>
      <c r="Q118" s="4" t="s">
        <v>43</v>
      </c>
      <c r="R118" s="4" t="s">
        <v>31</v>
      </c>
      <c r="S118" s="4" t="s">
        <v>31</v>
      </c>
      <c r="T118" s="14" t="s">
        <v>246</v>
      </c>
      <c r="U118" s="4">
        <v>2</v>
      </c>
      <c r="V118" s="8" t="s">
        <v>33</v>
      </c>
    </row>
    <row r="119" spans="1:22" ht="33" customHeight="1">
      <c r="A119" s="4">
        <v>81</v>
      </c>
      <c r="B119" s="8" t="s">
        <v>302</v>
      </c>
      <c r="C119" s="8" t="s">
        <v>302</v>
      </c>
      <c r="D119" s="9">
        <v>29</v>
      </c>
      <c r="E119" s="9">
        <v>1</v>
      </c>
      <c r="F119" s="10">
        <v>61.12</v>
      </c>
      <c r="G119" s="10">
        <v>66.611999999999995</v>
      </c>
      <c r="H119" s="33">
        <v>45453</v>
      </c>
      <c r="I119" s="27">
        <v>45497</v>
      </c>
      <c r="J119" s="33">
        <v>45453</v>
      </c>
      <c r="K119" s="27">
        <v>45497</v>
      </c>
      <c r="L119" s="12">
        <v>45</v>
      </c>
      <c r="M119" s="13">
        <v>10891</v>
      </c>
      <c r="N119" s="4">
        <v>3</v>
      </c>
      <c r="O119" s="8" t="s">
        <v>303</v>
      </c>
      <c r="P119" s="14" t="s">
        <v>304</v>
      </c>
      <c r="Q119" s="4" t="s">
        <v>43</v>
      </c>
      <c r="R119" s="4" t="s">
        <v>31</v>
      </c>
      <c r="S119" s="4" t="s">
        <v>31</v>
      </c>
      <c r="T119" s="14" t="s">
        <v>57</v>
      </c>
      <c r="U119" s="4">
        <v>2</v>
      </c>
      <c r="V119" s="8" t="s">
        <v>33</v>
      </c>
    </row>
    <row r="120" spans="1:22" ht="33" customHeight="1">
      <c r="A120" s="4">
        <v>82</v>
      </c>
      <c r="B120" s="8" t="s">
        <v>305</v>
      </c>
      <c r="C120" s="8" t="s">
        <v>305</v>
      </c>
      <c r="D120" s="9">
        <v>29</v>
      </c>
      <c r="E120" s="9">
        <v>58</v>
      </c>
      <c r="F120" s="10">
        <v>72.921999999999997</v>
      </c>
      <c r="G120" s="10">
        <v>73.525999999999996</v>
      </c>
      <c r="H120" s="16">
        <v>45600</v>
      </c>
      <c r="I120" s="16">
        <v>45620</v>
      </c>
      <c r="J120" s="16">
        <v>45600</v>
      </c>
      <c r="K120" s="16">
        <v>45620</v>
      </c>
      <c r="L120" s="12">
        <v>21</v>
      </c>
      <c r="M120" s="13">
        <v>965</v>
      </c>
      <c r="N120" s="4">
        <v>4</v>
      </c>
      <c r="O120" s="8" t="s">
        <v>177</v>
      </c>
      <c r="P120" s="19" t="s">
        <v>31</v>
      </c>
      <c r="Q120" s="4" t="s">
        <v>30</v>
      </c>
      <c r="R120" s="4" t="s">
        <v>31</v>
      </c>
      <c r="S120" s="4" t="s">
        <v>31</v>
      </c>
      <c r="T120" s="14" t="s">
        <v>57</v>
      </c>
      <c r="U120" s="4">
        <v>2</v>
      </c>
      <c r="V120" s="8" t="s">
        <v>33</v>
      </c>
    </row>
    <row r="121" spans="1:22" ht="33" customHeight="1">
      <c r="A121" s="4">
        <v>83</v>
      </c>
      <c r="B121" s="8" t="s">
        <v>306</v>
      </c>
      <c r="C121" s="8" t="s">
        <v>306</v>
      </c>
      <c r="D121" s="9">
        <v>29</v>
      </c>
      <c r="E121" s="9">
        <v>1</v>
      </c>
      <c r="F121" s="10">
        <v>33.603000000000002</v>
      </c>
      <c r="G121" s="10">
        <v>33.603000000000002</v>
      </c>
      <c r="H121" s="33">
        <v>45450</v>
      </c>
      <c r="I121" s="27">
        <v>45452</v>
      </c>
      <c r="J121" s="33">
        <v>45450</v>
      </c>
      <c r="K121" s="27">
        <v>45452</v>
      </c>
      <c r="L121" s="12">
        <v>3</v>
      </c>
      <c r="M121" s="13">
        <v>270</v>
      </c>
      <c r="N121" s="4">
        <v>1</v>
      </c>
      <c r="O121" s="8" t="s">
        <v>177</v>
      </c>
      <c r="P121" s="14" t="s">
        <v>307</v>
      </c>
      <c r="Q121" s="4" t="s">
        <v>43</v>
      </c>
      <c r="R121" s="4" t="s">
        <v>31</v>
      </c>
      <c r="S121" s="4" t="s">
        <v>31</v>
      </c>
      <c r="T121" s="14" t="s">
        <v>57</v>
      </c>
      <c r="U121" s="4">
        <v>2</v>
      </c>
      <c r="V121" s="8" t="s">
        <v>33</v>
      </c>
    </row>
    <row r="122" spans="1:22" ht="33" customHeight="1">
      <c r="A122" s="4">
        <v>84</v>
      </c>
      <c r="B122" s="8" t="s">
        <v>308</v>
      </c>
      <c r="C122" s="8" t="s">
        <v>308</v>
      </c>
      <c r="D122" s="9">
        <v>29</v>
      </c>
      <c r="E122" s="9">
        <v>1</v>
      </c>
      <c r="F122" s="10">
        <v>61.104999999999997</v>
      </c>
      <c r="G122" s="10">
        <v>61.104999999999997</v>
      </c>
      <c r="H122" s="33">
        <v>45454</v>
      </c>
      <c r="I122" s="27">
        <v>45456</v>
      </c>
      <c r="J122" s="33">
        <v>45454</v>
      </c>
      <c r="K122" s="27">
        <v>45456</v>
      </c>
      <c r="L122" s="12">
        <v>3</v>
      </c>
      <c r="M122" s="13">
        <v>235</v>
      </c>
      <c r="N122" s="4">
        <v>3</v>
      </c>
      <c r="O122" s="8" t="s">
        <v>177</v>
      </c>
      <c r="P122" s="14" t="s">
        <v>304</v>
      </c>
      <c r="Q122" s="4" t="s">
        <v>43</v>
      </c>
      <c r="R122" s="4" t="s">
        <v>31</v>
      </c>
      <c r="S122" s="4" t="s">
        <v>31</v>
      </c>
      <c r="T122" s="14" t="s">
        <v>57</v>
      </c>
      <c r="U122" s="4">
        <v>2</v>
      </c>
      <c r="V122" s="8" t="s">
        <v>33</v>
      </c>
    </row>
    <row r="123" spans="1:22" ht="33" customHeight="1">
      <c r="A123" s="4">
        <v>85</v>
      </c>
      <c r="B123" s="8" t="s">
        <v>309</v>
      </c>
      <c r="C123" s="8" t="s">
        <v>309</v>
      </c>
      <c r="D123" s="9">
        <v>29</v>
      </c>
      <c r="E123" s="9" t="s">
        <v>176</v>
      </c>
      <c r="F123" s="10">
        <v>63.265000000000001</v>
      </c>
      <c r="G123" s="10">
        <v>63.265000000000001</v>
      </c>
      <c r="H123" s="33">
        <v>45457</v>
      </c>
      <c r="I123" s="27">
        <v>45459</v>
      </c>
      <c r="J123" s="33">
        <v>45457</v>
      </c>
      <c r="K123" s="27">
        <v>45459</v>
      </c>
      <c r="L123" s="12">
        <v>3</v>
      </c>
      <c r="M123" s="13">
        <v>202</v>
      </c>
      <c r="N123" s="4">
        <v>3</v>
      </c>
      <c r="O123" s="8" t="s">
        <v>177</v>
      </c>
      <c r="P123" s="14" t="s">
        <v>304</v>
      </c>
      <c r="Q123" s="4" t="s">
        <v>43</v>
      </c>
      <c r="R123" s="4" t="s">
        <v>31</v>
      </c>
      <c r="S123" s="4" t="s">
        <v>31</v>
      </c>
      <c r="T123" s="14" t="s">
        <v>57</v>
      </c>
      <c r="U123" s="4">
        <v>2</v>
      </c>
      <c r="V123" s="8" t="s">
        <v>33</v>
      </c>
    </row>
    <row r="124" spans="1:22" ht="33" customHeight="1">
      <c r="A124" s="4">
        <v>86</v>
      </c>
      <c r="B124" s="8" t="s">
        <v>310</v>
      </c>
      <c r="C124" s="8" t="s">
        <v>310</v>
      </c>
      <c r="D124" s="9">
        <v>55</v>
      </c>
      <c r="E124" s="9">
        <v>3</v>
      </c>
      <c r="F124" s="10">
        <v>105.77500000000001</v>
      </c>
      <c r="G124" s="10">
        <v>106.608</v>
      </c>
      <c r="H124" s="16">
        <v>45432</v>
      </c>
      <c r="I124" s="16">
        <v>45461</v>
      </c>
      <c r="J124" s="16">
        <v>45432</v>
      </c>
      <c r="K124" s="16">
        <v>45461</v>
      </c>
      <c r="L124" s="12">
        <v>30</v>
      </c>
      <c r="M124" s="13">
        <v>1237</v>
      </c>
      <c r="N124" s="4">
        <v>1</v>
      </c>
      <c r="O124" s="8" t="s">
        <v>311</v>
      </c>
      <c r="P124" s="34" t="s">
        <v>312</v>
      </c>
      <c r="Q124" s="4" t="s">
        <v>30</v>
      </c>
      <c r="R124" s="4" t="s">
        <v>31</v>
      </c>
      <c r="S124" s="4" t="s">
        <v>31</v>
      </c>
      <c r="T124" s="14" t="s">
        <v>57</v>
      </c>
      <c r="U124" s="4">
        <v>2</v>
      </c>
      <c r="V124" s="8" t="s">
        <v>33</v>
      </c>
    </row>
    <row r="125" spans="1:22" ht="72" customHeight="1">
      <c r="A125" s="4">
        <v>87</v>
      </c>
      <c r="B125" s="8" t="s">
        <v>313</v>
      </c>
      <c r="C125" s="8" t="s">
        <v>313</v>
      </c>
      <c r="D125" s="9">
        <v>61</v>
      </c>
      <c r="E125" s="9">
        <v>1</v>
      </c>
      <c r="F125" s="10">
        <v>8.1999999999999993</v>
      </c>
      <c r="G125" s="10">
        <v>10.7</v>
      </c>
      <c r="H125" s="11">
        <v>45369</v>
      </c>
      <c r="I125" s="11">
        <v>45656</v>
      </c>
      <c r="J125" s="11">
        <v>45369</v>
      </c>
      <c r="K125" s="11">
        <v>45461</v>
      </c>
      <c r="L125" s="12">
        <v>93</v>
      </c>
      <c r="M125" s="13">
        <v>12776.2</v>
      </c>
      <c r="N125" s="4">
        <v>1</v>
      </c>
      <c r="O125" s="8" t="s">
        <v>314</v>
      </c>
      <c r="P125" s="5" t="s">
        <v>315</v>
      </c>
      <c r="Q125" s="4" t="s">
        <v>43</v>
      </c>
      <c r="R125" s="4" t="s">
        <v>31</v>
      </c>
      <c r="S125" s="4" t="s">
        <v>31</v>
      </c>
      <c r="T125" s="14" t="s">
        <v>164</v>
      </c>
      <c r="U125" s="4">
        <v>2</v>
      </c>
      <c r="V125" s="8" t="s">
        <v>33</v>
      </c>
    </row>
    <row r="126" spans="1:22" ht="75.75" customHeight="1">
      <c r="A126" s="60">
        <v>88</v>
      </c>
      <c r="B126" s="8" t="s">
        <v>313</v>
      </c>
      <c r="C126" s="8" t="s">
        <v>313</v>
      </c>
      <c r="D126" s="9">
        <v>61</v>
      </c>
      <c r="E126" s="9">
        <v>1</v>
      </c>
      <c r="F126" s="10">
        <v>54.01</v>
      </c>
      <c r="G126" s="10">
        <v>58.322000000000003</v>
      </c>
      <c r="H126" s="11">
        <v>45355</v>
      </c>
      <c r="I126" s="11">
        <v>45656</v>
      </c>
      <c r="J126" s="11">
        <v>45355</v>
      </c>
      <c r="K126" s="11">
        <v>45426</v>
      </c>
      <c r="L126" s="12">
        <v>72</v>
      </c>
      <c r="M126" s="13">
        <v>9078.9500000000007</v>
      </c>
      <c r="N126" s="4">
        <v>1</v>
      </c>
      <c r="O126" s="8" t="s">
        <v>314</v>
      </c>
      <c r="P126" s="14" t="s">
        <v>316</v>
      </c>
      <c r="Q126" s="4" t="s">
        <v>43</v>
      </c>
      <c r="R126" s="4" t="s">
        <v>31</v>
      </c>
      <c r="S126" s="4" t="s">
        <v>31</v>
      </c>
      <c r="T126" s="14" t="s">
        <v>164</v>
      </c>
      <c r="U126" s="4">
        <v>2</v>
      </c>
      <c r="V126" s="8" t="s">
        <v>33</v>
      </c>
    </row>
    <row r="127" spans="1:22" ht="75.75" customHeight="1">
      <c r="A127" s="61"/>
      <c r="B127" s="8" t="s">
        <v>313</v>
      </c>
      <c r="C127" s="8" t="s">
        <v>313</v>
      </c>
      <c r="D127" s="9">
        <v>61</v>
      </c>
      <c r="E127" s="9">
        <v>2</v>
      </c>
      <c r="F127" s="10">
        <v>54.08</v>
      </c>
      <c r="G127" s="10">
        <v>58.322000000000003</v>
      </c>
      <c r="H127" s="11">
        <v>45427</v>
      </c>
      <c r="I127" s="11">
        <v>45656</v>
      </c>
      <c r="J127" s="11">
        <v>45427</v>
      </c>
      <c r="K127" s="11">
        <v>45492</v>
      </c>
      <c r="L127" s="12">
        <v>66</v>
      </c>
      <c r="M127" s="13">
        <v>7512.4390000000003</v>
      </c>
      <c r="N127" s="4">
        <v>1</v>
      </c>
      <c r="O127" s="8" t="s">
        <v>314</v>
      </c>
      <c r="P127" s="14" t="s">
        <v>317</v>
      </c>
      <c r="Q127" s="4" t="s">
        <v>43</v>
      </c>
      <c r="R127" s="4" t="s">
        <v>31</v>
      </c>
      <c r="S127" s="4" t="s">
        <v>31</v>
      </c>
      <c r="T127" s="14" t="s">
        <v>164</v>
      </c>
      <c r="U127" s="4">
        <v>2</v>
      </c>
      <c r="V127" s="8" t="s">
        <v>33</v>
      </c>
    </row>
    <row r="128" spans="1:22" ht="33" customHeight="1">
      <c r="A128" s="4">
        <v>89</v>
      </c>
      <c r="B128" s="8" t="s">
        <v>318</v>
      </c>
      <c r="C128" s="8" t="s">
        <v>318</v>
      </c>
      <c r="D128" s="9" t="s">
        <v>319</v>
      </c>
      <c r="E128" s="9" t="s">
        <v>320</v>
      </c>
      <c r="F128" s="10">
        <v>13.442</v>
      </c>
      <c r="G128" s="10">
        <v>13.462</v>
      </c>
      <c r="H128" s="4" t="s">
        <v>321</v>
      </c>
      <c r="I128" s="4" t="s">
        <v>152</v>
      </c>
      <c r="J128" s="4" t="s">
        <v>321</v>
      </c>
      <c r="K128" s="4" t="s">
        <v>152</v>
      </c>
      <c r="L128" s="12">
        <v>3</v>
      </c>
      <c r="M128" s="13">
        <v>500</v>
      </c>
      <c r="N128" s="4">
        <v>4</v>
      </c>
      <c r="O128" s="8" t="s">
        <v>128</v>
      </c>
      <c r="P128" s="14" t="s">
        <v>322</v>
      </c>
      <c r="Q128" s="4" t="s">
        <v>30</v>
      </c>
      <c r="R128" s="4" t="s">
        <v>31</v>
      </c>
      <c r="S128" s="4" t="s">
        <v>31</v>
      </c>
      <c r="T128" s="14" t="s">
        <v>112</v>
      </c>
      <c r="U128" s="4">
        <v>2</v>
      </c>
      <c r="V128" s="8" t="s">
        <v>33</v>
      </c>
    </row>
    <row r="129" spans="1:22" ht="60" customHeight="1">
      <c r="A129" s="60">
        <v>90</v>
      </c>
      <c r="B129" s="8" t="s">
        <v>323</v>
      </c>
      <c r="C129" s="8" t="s">
        <v>323</v>
      </c>
      <c r="D129" s="9">
        <v>64</v>
      </c>
      <c r="E129" s="9">
        <v>1</v>
      </c>
      <c r="F129" s="10">
        <v>32.700000000000003</v>
      </c>
      <c r="G129" s="10">
        <v>39.741999999999997</v>
      </c>
      <c r="H129" s="11">
        <v>45444</v>
      </c>
      <c r="I129" s="11">
        <v>45535</v>
      </c>
      <c r="J129" s="11">
        <v>45444</v>
      </c>
      <c r="K129" s="11">
        <v>45535</v>
      </c>
      <c r="L129" s="12">
        <v>92</v>
      </c>
      <c r="M129" s="13">
        <v>13000</v>
      </c>
      <c r="N129" s="4">
        <v>2</v>
      </c>
      <c r="O129" s="8" t="s">
        <v>324</v>
      </c>
      <c r="P129" s="14" t="s">
        <v>325</v>
      </c>
      <c r="Q129" s="4" t="s">
        <v>43</v>
      </c>
      <c r="R129" s="4" t="s">
        <v>31</v>
      </c>
      <c r="S129" s="4" t="s">
        <v>31</v>
      </c>
      <c r="T129" s="14" t="s">
        <v>164</v>
      </c>
      <c r="U129" s="4">
        <v>2</v>
      </c>
      <c r="V129" s="8" t="s">
        <v>33</v>
      </c>
    </row>
    <row r="130" spans="1:22" ht="33" customHeight="1">
      <c r="A130" s="63"/>
      <c r="B130" s="8" t="s">
        <v>326</v>
      </c>
      <c r="C130" s="8" t="s">
        <v>326</v>
      </c>
      <c r="D130" s="9">
        <v>66</v>
      </c>
      <c r="E130" s="5">
        <v>5</v>
      </c>
      <c r="F130" s="28">
        <v>39.942</v>
      </c>
      <c r="G130" s="28">
        <v>40.700000000000003</v>
      </c>
      <c r="H130" s="11" t="s">
        <v>327</v>
      </c>
      <c r="I130" s="11" t="s">
        <v>328</v>
      </c>
      <c r="J130" s="11" t="s">
        <v>327</v>
      </c>
      <c r="K130" s="11" t="s">
        <v>328</v>
      </c>
      <c r="L130" s="12">
        <v>8</v>
      </c>
      <c r="M130" s="13">
        <v>500</v>
      </c>
      <c r="N130" s="4">
        <v>4</v>
      </c>
      <c r="O130" s="8" t="s">
        <v>329</v>
      </c>
      <c r="P130" s="4" t="s">
        <v>31</v>
      </c>
      <c r="Q130" s="4" t="s">
        <v>30</v>
      </c>
      <c r="R130" s="4" t="s">
        <v>31</v>
      </c>
      <c r="S130" s="4" t="s">
        <v>31</v>
      </c>
      <c r="T130" s="14" t="s">
        <v>112</v>
      </c>
      <c r="U130" s="4">
        <v>2</v>
      </c>
      <c r="V130" s="8" t="s">
        <v>33</v>
      </c>
    </row>
    <row r="131" spans="1:22" ht="33" customHeight="1">
      <c r="A131" s="63"/>
      <c r="B131" s="8" t="s">
        <v>326</v>
      </c>
      <c r="C131" s="8" t="s">
        <v>326</v>
      </c>
      <c r="D131" s="9">
        <v>66</v>
      </c>
      <c r="E131" s="5">
        <v>3</v>
      </c>
      <c r="F131" s="28">
        <v>39.869</v>
      </c>
      <c r="G131" s="28">
        <v>40.808999999999997</v>
      </c>
      <c r="H131" s="11" t="s">
        <v>330</v>
      </c>
      <c r="I131" s="11" t="s">
        <v>118</v>
      </c>
      <c r="J131" s="11" t="s">
        <v>330</v>
      </c>
      <c r="K131" s="11" t="s">
        <v>118</v>
      </c>
      <c r="L131" s="12">
        <v>8</v>
      </c>
      <c r="M131" s="13">
        <v>500</v>
      </c>
      <c r="N131" s="4">
        <v>4</v>
      </c>
      <c r="O131" s="8" t="s">
        <v>329</v>
      </c>
      <c r="P131" s="4" t="s">
        <v>31</v>
      </c>
      <c r="Q131" s="4" t="s">
        <v>30</v>
      </c>
      <c r="R131" s="4" t="s">
        <v>31</v>
      </c>
      <c r="S131" s="4" t="s">
        <v>31</v>
      </c>
      <c r="T131" s="14" t="s">
        <v>112</v>
      </c>
      <c r="U131" s="4">
        <v>2</v>
      </c>
      <c r="V131" s="8" t="s">
        <v>33</v>
      </c>
    </row>
    <row r="132" spans="1:22" ht="33" customHeight="1">
      <c r="A132" s="61"/>
      <c r="B132" s="24" t="s">
        <v>331</v>
      </c>
      <c r="C132" s="24" t="s">
        <v>331</v>
      </c>
      <c r="D132" s="9">
        <v>68</v>
      </c>
      <c r="E132" s="9">
        <v>1</v>
      </c>
      <c r="F132" s="10">
        <v>38.484999999999999</v>
      </c>
      <c r="G132" s="10">
        <v>38.505000000000003</v>
      </c>
      <c r="H132" s="4" t="s">
        <v>332</v>
      </c>
      <c r="I132" s="4" t="s">
        <v>333</v>
      </c>
      <c r="J132" s="4" t="s">
        <v>332</v>
      </c>
      <c r="K132" s="4" t="s">
        <v>333</v>
      </c>
      <c r="L132" s="12">
        <v>3</v>
      </c>
      <c r="M132" s="13">
        <v>500</v>
      </c>
      <c r="N132" s="4">
        <v>2</v>
      </c>
      <c r="O132" s="8" t="s">
        <v>110</v>
      </c>
      <c r="P132" s="14" t="s">
        <v>334</v>
      </c>
      <c r="Q132" s="4" t="s">
        <v>30</v>
      </c>
      <c r="R132" s="4" t="s">
        <v>31</v>
      </c>
      <c r="S132" s="4" t="s">
        <v>31</v>
      </c>
      <c r="T132" s="14" t="s">
        <v>112</v>
      </c>
      <c r="U132" s="4" t="s">
        <v>113</v>
      </c>
      <c r="V132" s="8" t="s">
        <v>33</v>
      </c>
    </row>
    <row r="133" spans="1:22" ht="33" customHeight="1">
      <c r="A133" s="4">
        <v>91</v>
      </c>
      <c r="B133" s="24" t="s">
        <v>335</v>
      </c>
      <c r="C133" s="24" t="s">
        <v>335</v>
      </c>
      <c r="D133" s="9">
        <v>68</v>
      </c>
      <c r="E133" s="9">
        <v>1</v>
      </c>
      <c r="F133" s="10">
        <v>72.38</v>
      </c>
      <c r="G133" s="10">
        <v>72.400000000000006</v>
      </c>
      <c r="H133" s="4" t="s">
        <v>336</v>
      </c>
      <c r="I133" s="4" t="s">
        <v>337</v>
      </c>
      <c r="J133" s="4" t="s">
        <v>336</v>
      </c>
      <c r="K133" s="4" t="s">
        <v>337</v>
      </c>
      <c r="L133" s="12">
        <v>3</v>
      </c>
      <c r="M133" s="13">
        <v>500</v>
      </c>
      <c r="N133" s="4">
        <v>2</v>
      </c>
      <c r="O133" s="8" t="s">
        <v>110</v>
      </c>
      <c r="P133" s="14" t="s">
        <v>338</v>
      </c>
      <c r="Q133" s="4" t="s">
        <v>30</v>
      </c>
      <c r="R133" s="4" t="s">
        <v>31</v>
      </c>
      <c r="S133" s="4" t="s">
        <v>31</v>
      </c>
      <c r="T133" s="14" t="s">
        <v>112</v>
      </c>
      <c r="U133" s="4" t="s">
        <v>113</v>
      </c>
      <c r="V133" s="8" t="s">
        <v>33</v>
      </c>
    </row>
    <row r="134" spans="1:22" ht="33" customHeight="1">
      <c r="A134" s="4">
        <v>92</v>
      </c>
      <c r="B134" s="8" t="s">
        <v>326</v>
      </c>
      <c r="C134" s="8" t="s">
        <v>326</v>
      </c>
      <c r="D134" s="9">
        <v>68</v>
      </c>
      <c r="E134" s="5">
        <v>4</v>
      </c>
      <c r="F134" s="28">
        <v>78.471999999999994</v>
      </c>
      <c r="G134" s="28">
        <v>79.057000000000002</v>
      </c>
      <c r="H134" s="11" t="s">
        <v>148</v>
      </c>
      <c r="I134" s="11" t="s">
        <v>339</v>
      </c>
      <c r="J134" s="11" t="s">
        <v>148</v>
      </c>
      <c r="K134" s="11" t="s">
        <v>339</v>
      </c>
      <c r="L134" s="12">
        <v>6</v>
      </c>
      <c r="M134" s="64">
        <v>3000</v>
      </c>
      <c r="N134" s="15">
        <v>4</v>
      </c>
      <c r="O134" s="8" t="s">
        <v>329</v>
      </c>
      <c r="P134" s="4" t="s">
        <v>31</v>
      </c>
      <c r="Q134" s="4" t="s">
        <v>30</v>
      </c>
      <c r="R134" s="4" t="s">
        <v>31</v>
      </c>
      <c r="S134" s="4" t="s">
        <v>31</v>
      </c>
      <c r="T134" s="14" t="s">
        <v>112</v>
      </c>
      <c r="U134" s="4">
        <v>2</v>
      </c>
      <c r="V134" s="8" t="s">
        <v>33</v>
      </c>
    </row>
    <row r="135" spans="1:22" ht="33" customHeight="1">
      <c r="A135" s="4">
        <v>93</v>
      </c>
      <c r="B135" s="8" t="s">
        <v>326</v>
      </c>
      <c r="C135" s="8" t="s">
        <v>326</v>
      </c>
      <c r="D135" s="9">
        <v>68</v>
      </c>
      <c r="E135" s="5" t="s">
        <v>340</v>
      </c>
      <c r="F135" s="28">
        <v>90.094999999999999</v>
      </c>
      <c r="G135" s="28">
        <v>91.055000000000007</v>
      </c>
      <c r="H135" s="11" t="s">
        <v>109</v>
      </c>
      <c r="I135" s="11" t="s">
        <v>341</v>
      </c>
      <c r="J135" s="11" t="s">
        <v>109</v>
      </c>
      <c r="K135" s="11" t="s">
        <v>341</v>
      </c>
      <c r="L135" s="12">
        <v>6</v>
      </c>
      <c r="M135" s="64"/>
      <c r="N135" s="15">
        <v>4</v>
      </c>
      <c r="O135" s="8" t="s">
        <v>329</v>
      </c>
      <c r="P135" s="4" t="s">
        <v>31</v>
      </c>
      <c r="Q135" s="4" t="s">
        <v>30</v>
      </c>
      <c r="R135" s="4" t="s">
        <v>31</v>
      </c>
      <c r="S135" s="4" t="s">
        <v>31</v>
      </c>
      <c r="T135" s="14" t="s">
        <v>112</v>
      </c>
      <c r="U135" s="4">
        <v>2</v>
      </c>
      <c r="V135" s="8" t="s">
        <v>33</v>
      </c>
    </row>
    <row r="136" spans="1:22" ht="33" customHeight="1">
      <c r="A136" s="4">
        <v>94</v>
      </c>
      <c r="B136" s="8" t="s">
        <v>326</v>
      </c>
      <c r="C136" s="8" t="s">
        <v>326</v>
      </c>
      <c r="D136" s="9">
        <v>68</v>
      </c>
      <c r="E136" s="5">
        <v>7</v>
      </c>
      <c r="F136" s="28">
        <v>102.54</v>
      </c>
      <c r="G136" s="28">
        <v>102.971</v>
      </c>
      <c r="H136" s="11" t="s">
        <v>342</v>
      </c>
      <c r="I136" s="11" t="s">
        <v>255</v>
      </c>
      <c r="J136" s="11" t="s">
        <v>342</v>
      </c>
      <c r="K136" s="11" t="s">
        <v>255</v>
      </c>
      <c r="L136" s="12">
        <v>6</v>
      </c>
      <c r="M136" s="64"/>
      <c r="N136" s="4">
        <v>4</v>
      </c>
      <c r="O136" s="8" t="s">
        <v>329</v>
      </c>
      <c r="P136" s="4" t="s">
        <v>31</v>
      </c>
      <c r="Q136" s="4" t="s">
        <v>30</v>
      </c>
      <c r="R136" s="4" t="s">
        <v>31</v>
      </c>
      <c r="S136" s="4" t="s">
        <v>31</v>
      </c>
      <c r="T136" s="14" t="s">
        <v>112</v>
      </c>
      <c r="U136" s="4">
        <v>2</v>
      </c>
      <c r="V136" s="8" t="s">
        <v>33</v>
      </c>
    </row>
    <row r="137" spans="1:22" ht="33" customHeight="1">
      <c r="A137" s="4">
        <v>95</v>
      </c>
      <c r="B137" s="35" t="s">
        <v>343</v>
      </c>
      <c r="C137" s="35" t="s">
        <v>343</v>
      </c>
      <c r="D137" s="9">
        <v>68</v>
      </c>
      <c r="E137" s="9">
        <v>2</v>
      </c>
      <c r="F137" s="10">
        <v>133.59200000000001</v>
      </c>
      <c r="G137" s="10">
        <v>136.5</v>
      </c>
      <c r="H137" s="11">
        <v>45384</v>
      </c>
      <c r="I137" s="11">
        <v>45504</v>
      </c>
      <c r="J137" s="11">
        <v>45384</v>
      </c>
      <c r="K137" s="11">
        <v>45457</v>
      </c>
      <c r="L137" s="9">
        <v>74</v>
      </c>
      <c r="M137" s="31">
        <v>11400</v>
      </c>
      <c r="N137" s="5">
        <v>2</v>
      </c>
      <c r="O137" s="8" t="s">
        <v>344</v>
      </c>
      <c r="P137" s="35" t="s">
        <v>345</v>
      </c>
      <c r="Q137" s="4" t="s">
        <v>30</v>
      </c>
      <c r="R137" s="4" t="s">
        <v>31</v>
      </c>
      <c r="S137" s="4" t="s">
        <v>31</v>
      </c>
      <c r="T137" s="14" t="s">
        <v>346</v>
      </c>
      <c r="U137" s="5">
        <v>2</v>
      </c>
      <c r="V137" s="8" t="s">
        <v>33</v>
      </c>
    </row>
    <row r="138" spans="1:22" ht="33" customHeight="1">
      <c r="A138" s="4">
        <v>96</v>
      </c>
      <c r="B138" s="8" t="s">
        <v>347</v>
      </c>
      <c r="C138" s="8" t="s">
        <v>347</v>
      </c>
      <c r="D138" s="9">
        <v>69</v>
      </c>
      <c r="E138" s="9" t="s">
        <v>348</v>
      </c>
      <c r="F138" s="7" t="s">
        <v>349</v>
      </c>
      <c r="G138" s="7" t="s">
        <v>350</v>
      </c>
      <c r="H138" s="27" t="s">
        <v>351</v>
      </c>
      <c r="I138" s="27" t="s">
        <v>352</v>
      </c>
      <c r="J138" s="27" t="s">
        <v>353</v>
      </c>
      <c r="K138" s="27" t="s">
        <v>354</v>
      </c>
      <c r="L138" s="9" t="s">
        <v>355</v>
      </c>
      <c r="M138" s="6" t="s">
        <v>356</v>
      </c>
      <c r="N138" s="5" t="s">
        <v>357</v>
      </c>
      <c r="O138" s="8" t="s">
        <v>100</v>
      </c>
      <c r="P138" s="14" t="s">
        <v>31</v>
      </c>
      <c r="Q138" s="4" t="s">
        <v>31</v>
      </c>
      <c r="R138" s="4" t="s">
        <v>31</v>
      </c>
      <c r="S138" s="4" t="s">
        <v>31</v>
      </c>
      <c r="T138" s="14" t="s">
        <v>112</v>
      </c>
      <c r="U138" s="4" t="s">
        <v>31</v>
      </c>
      <c r="V138" s="4" t="s">
        <v>31</v>
      </c>
    </row>
    <row r="139" spans="1:22" ht="33" customHeight="1">
      <c r="A139" s="4">
        <v>97</v>
      </c>
      <c r="B139" s="8" t="s">
        <v>358</v>
      </c>
      <c r="C139" s="8" t="s">
        <v>358</v>
      </c>
      <c r="D139" s="9">
        <v>70</v>
      </c>
      <c r="E139" s="9">
        <v>1</v>
      </c>
      <c r="F139" s="10">
        <v>21.52</v>
      </c>
      <c r="G139" s="10">
        <v>21.68</v>
      </c>
      <c r="H139" s="11">
        <v>45474</v>
      </c>
      <c r="I139" s="11">
        <v>45596</v>
      </c>
      <c r="J139" s="11">
        <v>45523</v>
      </c>
      <c r="K139" s="11">
        <v>45537</v>
      </c>
      <c r="L139" s="12">
        <v>15</v>
      </c>
      <c r="M139" s="13">
        <v>1200</v>
      </c>
      <c r="N139" s="4">
        <v>2</v>
      </c>
      <c r="O139" s="8" t="s">
        <v>162</v>
      </c>
      <c r="P139" s="14" t="s">
        <v>359</v>
      </c>
      <c r="Q139" s="4" t="s">
        <v>43</v>
      </c>
      <c r="R139" s="4" t="s">
        <v>31</v>
      </c>
      <c r="S139" s="4" t="s">
        <v>31</v>
      </c>
      <c r="T139" s="14" t="s">
        <v>164</v>
      </c>
      <c r="U139" s="4">
        <v>2</v>
      </c>
      <c r="V139" s="8" t="s">
        <v>33</v>
      </c>
    </row>
    <row r="140" spans="1:22" ht="33" customHeight="1">
      <c r="A140" s="60">
        <v>98</v>
      </c>
      <c r="B140" s="8" t="s">
        <v>360</v>
      </c>
      <c r="C140" s="8" t="s">
        <v>360</v>
      </c>
      <c r="D140" s="9">
        <v>73</v>
      </c>
      <c r="E140" s="9">
        <v>1</v>
      </c>
      <c r="F140" s="36">
        <v>1.835</v>
      </c>
      <c r="G140" s="36">
        <v>1.885</v>
      </c>
      <c r="H140" s="11">
        <v>45383</v>
      </c>
      <c r="I140" s="11">
        <v>45625</v>
      </c>
      <c r="J140" s="11">
        <v>45425</v>
      </c>
      <c r="K140" s="11">
        <v>45485</v>
      </c>
      <c r="L140" s="12">
        <v>61</v>
      </c>
      <c r="M140" s="13">
        <v>1100</v>
      </c>
      <c r="N140" s="4">
        <v>1</v>
      </c>
      <c r="O140" s="8" t="s">
        <v>162</v>
      </c>
      <c r="P140" s="14" t="s">
        <v>361</v>
      </c>
      <c r="Q140" s="4" t="s">
        <v>43</v>
      </c>
      <c r="R140" s="4" t="s">
        <v>31</v>
      </c>
      <c r="S140" s="4" t="s">
        <v>31</v>
      </c>
      <c r="T140" s="14" t="s">
        <v>164</v>
      </c>
      <c r="U140" s="4">
        <v>2</v>
      </c>
      <c r="V140" s="8" t="s">
        <v>33</v>
      </c>
    </row>
    <row r="141" spans="1:22" ht="33" customHeight="1">
      <c r="A141" s="61"/>
      <c r="B141" s="8" t="s">
        <v>360</v>
      </c>
      <c r="C141" s="8" t="s">
        <v>360</v>
      </c>
      <c r="D141" s="9">
        <v>73</v>
      </c>
      <c r="E141" s="9">
        <v>2</v>
      </c>
      <c r="F141" s="36">
        <v>1.835</v>
      </c>
      <c r="G141" s="36">
        <v>1.885</v>
      </c>
      <c r="H141" s="11">
        <v>45383</v>
      </c>
      <c r="I141" s="11">
        <v>45625</v>
      </c>
      <c r="J141" s="11">
        <v>45485</v>
      </c>
      <c r="K141" s="11">
        <v>45555</v>
      </c>
      <c r="L141" s="12">
        <v>71</v>
      </c>
      <c r="M141" s="13">
        <v>1100</v>
      </c>
      <c r="N141" s="4">
        <v>1</v>
      </c>
      <c r="O141" s="8" t="s">
        <v>162</v>
      </c>
      <c r="P141" s="14" t="s">
        <v>362</v>
      </c>
      <c r="Q141" s="4" t="s">
        <v>43</v>
      </c>
      <c r="R141" s="4" t="s">
        <v>31</v>
      </c>
      <c r="S141" s="4" t="s">
        <v>31</v>
      </c>
      <c r="T141" s="14" t="s">
        <v>164</v>
      </c>
      <c r="U141" s="4">
        <v>2</v>
      </c>
      <c r="V141" s="8" t="s">
        <v>33</v>
      </c>
    </row>
    <row r="142" spans="1:22" ht="40.5" customHeight="1">
      <c r="A142" s="60">
        <v>99</v>
      </c>
      <c r="B142" s="8" t="s">
        <v>363</v>
      </c>
      <c r="C142" s="8" t="s">
        <v>363</v>
      </c>
      <c r="D142" s="9">
        <v>73</v>
      </c>
      <c r="E142" s="9">
        <v>6</v>
      </c>
      <c r="F142" s="10">
        <v>19.015000000000001</v>
      </c>
      <c r="G142" s="10">
        <v>20.920999999999999</v>
      </c>
      <c r="H142" s="11">
        <v>45505</v>
      </c>
      <c r="I142" s="11">
        <v>45656</v>
      </c>
      <c r="J142" s="11">
        <v>45505</v>
      </c>
      <c r="K142" s="11">
        <v>45565</v>
      </c>
      <c r="L142" s="12">
        <v>61</v>
      </c>
      <c r="M142" s="13">
        <v>6000</v>
      </c>
      <c r="N142" s="4">
        <v>4</v>
      </c>
      <c r="O142" s="8" t="s">
        <v>364</v>
      </c>
      <c r="P142" s="4" t="s">
        <v>31</v>
      </c>
      <c r="Q142" s="4" t="s">
        <v>30</v>
      </c>
      <c r="R142" s="4" t="s">
        <v>31</v>
      </c>
      <c r="S142" s="4" t="s">
        <v>31</v>
      </c>
      <c r="T142" s="14" t="s">
        <v>164</v>
      </c>
      <c r="U142" s="4">
        <v>2</v>
      </c>
      <c r="V142" s="8" t="s">
        <v>33</v>
      </c>
    </row>
    <row r="143" spans="1:22" ht="44.25" customHeight="1">
      <c r="A143" s="61"/>
      <c r="B143" s="8" t="s">
        <v>363</v>
      </c>
      <c r="C143" s="8" t="s">
        <v>363</v>
      </c>
      <c r="D143" s="9">
        <v>73</v>
      </c>
      <c r="E143" s="9">
        <v>7</v>
      </c>
      <c r="F143" s="10">
        <v>19.015000000000001</v>
      </c>
      <c r="G143" s="10">
        <v>20.920999999999999</v>
      </c>
      <c r="H143" s="11">
        <v>45566</v>
      </c>
      <c r="I143" s="11">
        <v>45656</v>
      </c>
      <c r="J143" s="11">
        <v>45566</v>
      </c>
      <c r="K143" s="11">
        <v>45626</v>
      </c>
      <c r="L143" s="12">
        <v>61</v>
      </c>
      <c r="M143" s="13">
        <v>6000</v>
      </c>
      <c r="N143" s="4">
        <v>4</v>
      </c>
      <c r="O143" s="8" t="s">
        <v>364</v>
      </c>
      <c r="P143" s="4" t="s">
        <v>31</v>
      </c>
      <c r="Q143" s="4" t="s">
        <v>30</v>
      </c>
      <c r="R143" s="4" t="s">
        <v>31</v>
      </c>
      <c r="S143" s="4" t="s">
        <v>31</v>
      </c>
      <c r="T143" s="14" t="s">
        <v>164</v>
      </c>
      <c r="U143" s="4">
        <v>2</v>
      </c>
      <c r="V143" s="8" t="s">
        <v>33</v>
      </c>
    </row>
    <row r="144" spans="1:22" ht="57" customHeight="1">
      <c r="A144" s="60">
        <v>100</v>
      </c>
      <c r="B144" s="8" t="s">
        <v>365</v>
      </c>
      <c r="C144" s="8" t="s">
        <v>365</v>
      </c>
      <c r="D144" s="9">
        <v>94</v>
      </c>
      <c r="E144" s="9">
        <v>1</v>
      </c>
      <c r="F144" s="10">
        <v>21</v>
      </c>
      <c r="G144" s="10">
        <v>26.9</v>
      </c>
      <c r="H144" s="11">
        <v>45473</v>
      </c>
      <c r="I144" s="11">
        <v>45657</v>
      </c>
      <c r="J144" s="11">
        <v>45460</v>
      </c>
      <c r="K144" s="11">
        <v>45545</v>
      </c>
      <c r="L144" s="12">
        <v>86</v>
      </c>
      <c r="M144" s="13">
        <v>8504.7000000000007</v>
      </c>
      <c r="N144" s="4">
        <v>1</v>
      </c>
      <c r="O144" s="8" t="s">
        <v>366</v>
      </c>
      <c r="P144" s="14" t="s">
        <v>367</v>
      </c>
      <c r="Q144" s="4" t="s">
        <v>30</v>
      </c>
      <c r="R144" s="4" t="s">
        <v>31</v>
      </c>
      <c r="S144" s="4" t="s">
        <v>31</v>
      </c>
      <c r="T144" s="14" t="s">
        <v>368</v>
      </c>
      <c r="U144" s="4">
        <v>2</v>
      </c>
      <c r="V144" s="8" t="s">
        <v>33</v>
      </c>
    </row>
    <row r="145" spans="1:22" ht="33" customHeight="1">
      <c r="A145" s="63"/>
      <c r="B145" s="8" t="s">
        <v>369</v>
      </c>
      <c r="C145" s="8" t="s">
        <v>369</v>
      </c>
      <c r="D145" s="9">
        <v>94</v>
      </c>
      <c r="E145" s="9">
        <v>1</v>
      </c>
      <c r="F145" s="18">
        <v>21.3</v>
      </c>
      <c r="G145" s="18">
        <v>21.5</v>
      </c>
      <c r="H145" s="4" t="s">
        <v>370</v>
      </c>
      <c r="I145" s="4" t="s">
        <v>371</v>
      </c>
      <c r="J145" s="4" t="s">
        <v>370</v>
      </c>
      <c r="K145" s="4" t="s">
        <v>337</v>
      </c>
      <c r="L145" s="12">
        <v>89</v>
      </c>
      <c r="M145" s="13">
        <v>2000</v>
      </c>
      <c r="N145" s="15">
        <v>4</v>
      </c>
      <c r="O145" s="8" t="s">
        <v>372</v>
      </c>
      <c r="P145" s="19" t="s">
        <v>373</v>
      </c>
      <c r="Q145" s="4" t="s">
        <v>30</v>
      </c>
      <c r="R145" s="4" t="s">
        <v>31</v>
      </c>
      <c r="S145" s="4" t="s">
        <v>31</v>
      </c>
      <c r="T145" s="14" t="s">
        <v>368</v>
      </c>
      <c r="U145" s="4">
        <v>2</v>
      </c>
      <c r="V145" s="8" t="s">
        <v>33</v>
      </c>
    </row>
    <row r="146" spans="1:22" ht="33" customHeight="1">
      <c r="A146" s="61"/>
      <c r="B146" s="8" t="s">
        <v>374</v>
      </c>
      <c r="C146" s="8" t="s">
        <v>374</v>
      </c>
      <c r="D146" s="9">
        <v>94</v>
      </c>
      <c r="E146" s="9">
        <v>2</v>
      </c>
      <c r="F146" s="18">
        <v>21.3</v>
      </c>
      <c r="G146" s="18">
        <v>21.5</v>
      </c>
      <c r="H146" s="4" t="s">
        <v>375</v>
      </c>
      <c r="I146" s="4" t="s">
        <v>371</v>
      </c>
      <c r="J146" s="4" t="s">
        <v>375</v>
      </c>
      <c r="K146" s="4" t="s">
        <v>376</v>
      </c>
      <c r="L146" s="12">
        <v>60</v>
      </c>
      <c r="M146" s="13">
        <v>2000</v>
      </c>
      <c r="N146" s="15">
        <v>4</v>
      </c>
      <c r="O146" s="8" t="s">
        <v>372</v>
      </c>
      <c r="P146" s="19" t="s">
        <v>373</v>
      </c>
      <c r="Q146" s="4" t="s">
        <v>30</v>
      </c>
      <c r="R146" s="4" t="s">
        <v>31</v>
      </c>
      <c r="S146" s="4" t="s">
        <v>31</v>
      </c>
      <c r="T146" s="14" t="s">
        <v>368</v>
      </c>
      <c r="U146" s="4">
        <v>2</v>
      </c>
      <c r="V146" s="8" t="s">
        <v>33</v>
      </c>
    </row>
    <row r="147" spans="1:22" ht="33" customHeight="1">
      <c r="A147" s="4">
        <v>101</v>
      </c>
      <c r="B147" s="8" t="s">
        <v>377</v>
      </c>
      <c r="C147" s="8" t="s">
        <v>377</v>
      </c>
      <c r="D147" s="9">
        <v>94</v>
      </c>
      <c r="E147" s="9">
        <v>1</v>
      </c>
      <c r="F147" s="18">
        <v>26.443999999999999</v>
      </c>
      <c r="G147" s="18">
        <v>26.643999999999998</v>
      </c>
      <c r="H147" s="4" t="s">
        <v>370</v>
      </c>
      <c r="I147" s="4" t="s">
        <v>371</v>
      </c>
      <c r="J147" s="4" t="s">
        <v>370</v>
      </c>
      <c r="K147" s="4" t="s">
        <v>337</v>
      </c>
      <c r="L147" s="12">
        <v>89</v>
      </c>
      <c r="M147" s="13">
        <v>2000</v>
      </c>
      <c r="N147" s="15">
        <v>4</v>
      </c>
      <c r="O147" s="8" t="s">
        <v>372</v>
      </c>
      <c r="P147" s="19" t="s">
        <v>373</v>
      </c>
      <c r="Q147" s="4" t="s">
        <v>30</v>
      </c>
      <c r="R147" s="4" t="s">
        <v>31</v>
      </c>
      <c r="S147" s="4" t="s">
        <v>31</v>
      </c>
      <c r="T147" s="14" t="s">
        <v>368</v>
      </c>
      <c r="U147" s="4">
        <v>2</v>
      </c>
      <c r="V147" s="8" t="s">
        <v>33</v>
      </c>
    </row>
    <row r="148" spans="1:22" ht="33" customHeight="1">
      <c r="A148" s="60">
        <v>102</v>
      </c>
      <c r="B148" s="8" t="s">
        <v>378</v>
      </c>
      <c r="C148" s="8" t="s">
        <v>378</v>
      </c>
      <c r="D148" s="9">
        <v>94</v>
      </c>
      <c r="E148" s="9">
        <v>1</v>
      </c>
      <c r="F148" s="10">
        <v>38.409999999999997</v>
      </c>
      <c r="G148" s="10">
        <v>38.61</v>
      </c>
      <c r="H148" s="4" t="s">
        <v>379</v>
      </c>
      <c r="I148" s="4" t="s">
        <v>371</v>
      </c>
      <c r="J148" s="4" t="s">
        <v>379</v>
      </c>
      <c r="K148" s="4" t="s">
        <v>380</v>
      </c>
      <c r="L148" s="12">
        <v>52</v>
      </c>
      <c r="M148" s="13">
        <v>2000</v>
      </c>
      <c r="N148" s="15">
        <v>4</v>
      </c>
      <c r="O148" s="8" t="s">
        <v>372</v>
      </c>
      <c r="P148" s="14" t="s">
        <v>381</v>
      </c>
      <c r="Q148" s="4" t="s">
        <v>30</v>
      </c>
      <c r="R148" s="4" t="s">
        <v>31</v>
      </c>
      <c r="S148" s="4" t="s">
        <v>31</v>
      </c>
      <c r="T148" s="14" t="s">
        <v>368</v>
      </c>
      <c r="U148" s="4">
        <v>2</v>
      </c>
      <c r="V148" s="8" t="s">
        <v>33</v>
      </c>
    </row>
    <row r="149" spans="1:22" ht="33" customHeight="1">
      <c r="A149" s="61"/>
      <c r="B149" s="8" t="s">
        <v>382</v>
      </c>
      <c r="C149" s="8" t="s">
        <v>382</v>
      </c>
      <c r="D149" s="9">
        <v>94</v>
      </c>
      <c r="E149" s="9">
        <v>2</v>
      </c>
      <c r="F149" s="10">
        <v>38.409999999999997</v>
      </c>
      <c r="G149" s="10">
        <v>38.61</v>
      </c>
      <c r="H149" s="4" t="s">
        <v>383</v>
      </c>
      <c r="I149" s="4" t="s">
        <v>371</v>
      </c>
      <c r="J149" s="4" t="s">
        <v>383</v>
      </c>
      <c r="K149" s="4" t="s">
        <v>384</v>
      </c>
      <c r="L149" s="12">
        <v>38</v>
      </c>
      <c r="M149" s="13">
        <v>2000</v>
      </c>
      <c r="N149" s="15">
        <v>4</v>
      </c>
      <c r="O149" s="8" t="s">
        <v>372</v>
      </c>
      <c r="P149" s="14" t="s">
        <v>381</v>
      </c>
      <c r="Q149" s="4" t="s">
        <v>30</v>
      </c>
      <c r="R149" s="4" t="s">
        <v>31</v>
      </c>
      <c r="S149" s="4" t="s">
        <v>31</v>
      </c>
      <c r="T149" s="14" t="s">
        <v>368</v>
      </c>
      <c r="U149" s="4">
        <v>2</v>
      </c>
      <c r="V149" s="8" t="s">
        <v>33</v>
      </c>
    </row>
    <row r="150" spans="1:22" ht="33" customHeight="1">
      <c r="A150" s="4">
        <v>103</v>
      </c>
      <c r="B150" s="8" t="s">
        <v>385</v>
      </c>
      <c r="C150" s="8" t="s">
        <v>385</v>
      </c>
      <c r="D150" s="9">
        <v>94</v>
      </c>
      <c r="E150" s="9">
        <v>3</v>
      </c>
      <c r="F150" s="10">
        <v>56.52</v>
      </c>
      <c r="G150" s="10">
        <v>57.52</v>
      </c>
      <c r="H150" s="11">
        <v>45384</v>
      </c>
      <c r="I150" s="11">
        <v>45626</v>
      </c>
      <c r="J150" s="11">
        <v>45390</v>
      </c>
      <c r="K150" s="11">
        <v>45450</v>
      </c>
      <c r="L150" s="12">
        <v>61</v>
      </c>
      <c r="M150" s="13">
        <v>2500</v>
      </c>
      <c r="N150" s="4">
        <v>1</v>
      </c>
      <c r="O150" s="8" t="s">
        <v>386</v>
      </c>
      <c r="P150" s="19" t="s">
        <v>31</v>
      </c>
      <c r="Q150" s="4" t="s">
        <v>30</v>
      </c>
      <c r="R150" s="4" t="s">
        <v>31</v>
      </c>
      <c r="S150" s="4" t="s">
        <v>31</v>
      </c>
      <c r="T150" s="14" t="s">
        <v>368</v>
      </c>
      <c r="U150" s="4">
        <v>2</v>
      </c>
      <c r="V150" s="8" t="s">
        <v>33</v>
      </c>
    </row>
    <row r="151" spans="1:22" ht="63" customHeight="1">
      <c r="A151" s="4">
        <v>104</v>
      </c>
      <c r="B151" s="8" t="s">
        <v>387</v>
      </c>
      <c r="C151" s="8" t="s">
        <v>387</v>
      </c>
      <c r="D151" s="9">
        <v>95</v>
      </c>
      <c r="E151" s="9">
        <v>1</v>
      </c>
      <c r="F151" s="10">
        <v>12.18</v>
      </c>
      <c r="G151" s="10">
        <v>12.45</v>
      </c>
      <c r="H151" s="27">
        <v>45087</v>
      </c>
      <c r="I151" s="27">
        <v>45626</v>
      </c>
      <c r="J151" s="11">
        <v>45460</v>
      </c>
      <c r="K151" s="11">
        <v>45495</v>
      </c>
      <c r="L151" s="12">
        <v>36</v>
      </c>
      <c r="M151" s="13">
        <v>3500</v>
      </c>
      <c r="N151" s="4">
        <v>1</v>
      </c>
      <c r="O151" s="8" t="s">
        <v>388</v>
      </c>
      <c r="P151" s="14" t="s">
        <v>31</v>
      </c>
      <c r="Q151" s="4" t="s">
        <v>31</v>
      </c>
      <c r="R151" s="4" t="s">
        <v>31</v>
      </c>
      <c r="S151" s="4" t="s">
        <v>31</v>
      </c>
      <c r="T151" s="14" t="s">
        <v>368</v>
      </c>
      <c r="U151" s="4">
        <v>2</v>
      </c>
      <c r="V151" s="8" t="s">
        <v>33</v>
      </c>
    </row>
    <row r="152" spans="1:22" ht="51" customHeight="1">
      <c r="A152" s="60">
        <v>105</v>
      </c>
      <c r="B152" s="8" t="s">
        <v>389</v>
      </c>
      <c r="C152" s="8" t="s">
        <v>389</v>
      </c>
      <c r="D152" s="9">
        <v>96</v>
      </c>
      <c r="E152" s="9">
        <v>2</v>
      </c>
      <c r="F152" s="18">
        <v>81.177000000000007</v>
      </c>
      <c r="G152" s="18">
        <v>84.603999999999999</v>
      </c>
      <c r="H152" s="11">
        <v>45361</v>
      </c>
      <c r="I152" s="11">
        <v>45656</v>
      </c>
      <c r="J152" s="11">
        <v>45361</v>
      </c>
      <c r="K152" s="11">
        <v>45451</v>
      </c>
      <c r="L152" s="12">
        <v>91</v>
      </c>
      <c r="M152" s="13">
        <v>16000</v>
      </c>
      <c r="N152" s="15">
        <v>4</v>
      </c>
      <c r="O152" s="8" t="s">
        <v>390</v>
      </c>
      <c r="P152" s="19" t="s">
        <v>391</v>
      </c>
      <c r="Q152" s="4" t="s">
        <v>43</v>
      </c>
      <c r="R152" s="4" t="s">
        <v>31</v>
      </c>
      <c r="S152" s="4" t="s">
        <v>31</v>
      </c>
      <c r="T152" s="14" t="s">
        <v>392</v>
      </c>
      <c r="U152" s="4">
        <v>2</v>
      </c>
      <c r="V152" s="8" t="s">
        <v>33</v>
      </c>
    </row>
    <row r="153" spans="1:22" ht="51" customHeight="1">
      <c r="A153" s="61"/>
      <c r="B153" s="8" t="s">
        <v>393</v>
      </c>
      <c r="C153" s="8" t="s">
        <v>393</v>
      </c>
      <c r="D153" s="9">
        <v>96</v>
      </c>
      <c r="E153" s="9" t="s">
        <v>394</v>
      </c>
      <c r="F153" s="18">
        <v>84.614000000000004</v>
      </c>
      <c r="G153" s="18">
        <v>85.013999999999996</v>
      </c>
      <c r="H153" s="11">
        <v>45361</v>
      </c>
      <c r="I153" s="11">
        <v>45656</v>
      </c>
      <c r="J153" s="11">
        <v>45361</v>
      </c>
      <c r="K153" s="11">
        <v>45451</v>
      </c>
      <c r="L153" s="12">
        <v>91</v>
      </c>
      <c r="M153" s="13">
        <v>3000</v>
      </c>
      <c r="N153" s="15">
        <v>4</v>
      </c>
      <c r="O153" s="8" t="s">
        <v>395</v>
      </c>
      <c r="P153" s="19" t="s">
        <v>391</v>
      </c>
      <c r="Q153" s="4" t="s">
        <v>43</v>
      </c>
      <c r="R153" s="4" t="s">
        <v>31</v>
      </c>
      <c r="S153" s="4" t="s">
        <v>31</v>
      </c>
      <c r="T153" s="14" t="s">
        <v>392</v>
      </c>
      <c r="U153" s="4">
        <v>2</v>
      </c>
      <c r="V153" s="8" t="s">
        <v>53</v>
      </c>
    </row>
    <row r="154" spans="1:22" ht="51" customHeight="1">
      <c r="A154" s="4">
        <v>106</v>
      </c>
      <c r="B154" s="8" t="s">
        <v>396</v>
      </c>
      <c r="C154" s="8" t="s">
        <v>396</v>
      </c>
      <c r="D154" s="9">
        <v>98</v>
      </c>
      <c r="E154" s="9">
        <v>1</v>
      </c>
      <c r="F154" s="18">
        <v>2.169</v>
      </c>
      <c r="G154" s="18">
        <v>2.169</v>
      </c>
      <c r="H154" s="11">
        <v>45414</v>
      </c>
      <c r="I154" s="11">
        <v>45656</v>
      </c>
      <c r="J154" s="11">
        <v>45414</v>
      </c>
      <c r="K154" s="11">
        <v>45428</v>
      </c>
      <c r="L154" s="12">
        <v>15</v>
      </c>
      <c r="M154" s="13">
        <v>400</v>
      </c>
      <c r="N154" s="15">
        <v>3</v>
      </c>
      <c r="O154" s="8" t="s">
        <v>390</v>
      </c>
      <c r="P154" s="19" t="s">
        <v>397</v>
      </c>
      <c r="Q154" s="4" t="s">
        <v>43</v>
      </c>
      <c r="R154" s="4" t="s">
        <v>31</v>
      </c>
      <c r="S154" s="4" t="s">
        <v>31</v>
      </c>
      <c r="T154" s="14" t="s">
        <v>392</v>
      </c>
      <c r="U154" s="4">
        <v>2</v>
      </c>
      <c r="V154" s="8" t="s">
        <v>53</v>
      </c>
    </row>
    <row r="155" spans="1:22" ht="51" customHeight="1">
      <c r="A155" s="4">
        <v>107</v>
      </c>
      <c r="B155" s="8" t="s">
        <v>398</v>
      </c>
      <c r="C155" s="8" t="s">
        <v>398</v>
      </c>
      <c r="D155" s="9">
        <v>98</v>
      </c>
      <c r="E155" s="9">
        <v>1</v>
      </c>
      <c r="F155" s="10">
        <v>7.7649999999999997</v>
      </c>
      <c r="G155" s="10">
        <v>13.43</v>
      </c>
      <c r="H155" s="11">
        <v>45414</v>
      </c>
      <c r="I155" s="11">
        <v>45656</v>
      </c>
      <c r="J155" s="11">
        <v>45414</v>
      </c>
      <c r="K155" s="11">
        <v>45428</v>
      </c>
      <c r="L155" s="12">
        <v>15</v>
      </c>
      <c r="M155" s="13">
        <v>150</v>
      </c>
      <c r="N155" s="4">
        <v>3</v>
      </c>
      <c r="O155" s="8" t="s">
        <v>390</v>
      </c>
      <c r="P155" s="14" t="s">
        <v>399</v>
      </c>
      <c r="Q155" s="4" t="s">
        <v>43</v>
      </c>
      <c r="R155" s="4" t="s">
        <v>31</v>
      </c>
      <c r="S155" s="4" t="s">
        <v>31</v>
      </c>
      <c r="T155" s="14" t="s">
        <v>392</v>
      </c>
      <c r="U155" s="4">
        <v>2</v>
      </c>
      <c r="V155" s="8" t="s">
        <v>53</v>
      </c>
    </row>
    <row r="156" spans="1:22" ht="33" customHeight="1">
      <c r="A156" s="4">
        <v>108</v>
      </c>
      <c r="B156" s="8" t="s">
        <v>400</v>
      </c>
      <c r="C156" s="8" t="s">
        <v>400</v>
      </c>
      <c r="D156" s="37">
        <v>100</v>
      </c>
      <c r="E156" s="37" t="s">
        <v>46</v>
      </c>
      <c r="F156" s="38">
        <v>8.1999999999999993</v>
      </c>
      <c r="G156" s="38">
        <v>11.8</v>
      </c>
      <c r="H156" s="39" t="s">
        <v>401</v>
      </c>
      <c r="I156" s="39" t="s">
        <v>402</v>
      </c>
      <c r="J156" s="39" t="s">
        <v>403</v>
      </c>
      <c r="K156" s="39" t="s">
        <v>404</v>
      </c>
      <c r="L156" s="37" t="s">
        <v>405</v>
      </c>
      <c r="M156" s="13">
        <v>8880</v>
      </c>
      <c r="N156" s="15">
        <v>1</v>
      </c>
      <c r="O156" s="8" t="s">
        <v>406</v>
      </c>
      <c r="P156" s="40" t="s">
        <v>407</v>
      </c>
      <c r="Q156" s="4" t="s">
        <v>43</v>
      </c>
      <c r="R156" s="4" t="s">
        <v>31</v>
      </c>
      <c r="S156" s="4" t="s">
        <v>31</v>
      </c>
      <c r="T156" s="14" t="s">
        <v>368</v>
      </c>
      <c r="U156" s="4">
        <v>2</v>
      </c>
      <c r="V156" s="8" t="s">
        <v>33</v>
      </c>
    </row>
    <row r="157" spans="1:22" ht="57" customHeight="1">
      <c r="A157" s="4">
        <v>110</v>
      </c>
      <c r="B157" s="8" t="s">
        <v>408</v>
      </c>
      <c r="C157" s="8" t="s">
        <v>408</v>
      </c>
      <c r="D157" s="37">
        <v>100</v>
      </c>
      <c r="E157" s="37" t="s">
        <v>409</v>
      </c>
      <c r="F157" s="38" t="s">
        <v>410</v>
      </c>
      <c r="G157" s="38" t="s">
        <v>411</v>
      </c>
      <c r="H157" s="39">
        <v>45381</v>
      </c>
      <c r="I157" s="39">
        <v>45626</v>
      </c>
      <c r="J157" s="39" t="s">
        <v>412</v>
      </c>
      <c r="K157" s="39" t="s">
        <v>413</v>
      </c>
      <c r="L157" s="37" t="s">
        <v>414</v>
      </c>
      <c r="M157" s="13">
        <v>13320</v>
      </c>
      <c r="N157" s="15">
        <v>1</v>
      </c>
      <c r="O157" s="8" t="s">
        <v>415</v>
      </c>
      <c r="P157" s="37" t="s">
        <v>416</v>
      </c>
      <c r="Q157" s="4" t="s">
        <v>43</v>
      </c>
      <c r="R157" s="4" t="s">
        <v>31</v>
      </c>
      <c r="S157" s="4" t="s">
        <v>31</v>
      </c>
      <c r="T157" s="14" t="s">
        <v>368</v>
      </c>
      <c r="U157" s="4">
        <v>2</v>
      </c>
      <c r="V157" s="8" t="s">
        <v>33</v>
      </c>
    </row>
    <row r="158" spans="1:22" ht="33" customHeight="1">
      <c r="A158" s="4">
        <v>111</v>
      </c>
      <c r="B158" s="35" t="s">
        <v>417</v>
      </c>
      <c r="C158" s="35" t="s">
        <v>417</v>
      </c>
      <c r="D158" s="9">
        <v>101</v>
      </c>
      <c r="E158" s="9">
        <v>1</v>
      </c>
      <c r="F158" s="18">
        <v>52.677999999999997</v>
      </c>
      <c r="G158" s="18">
        <v>52.69</v>
      </c>
      <c r="H158" s="11">
        <v>45352</v>
      </c>
      <c r="I158" s="11">
        <v>45565</v>
      </c>
      <c r="J158" s="11">
        <v>45384</v>
      </c>
      <c r="K158" s="11">
        <v>45408</v>
      </c>
      <c r="L158" s="12">
        <v>25</v>
      </c>
      <c r="M158" s="13">
        <v>1000</v>
      </c>
      <c r="N158" s="15">
        <v>3</v>
      </c>
      <c r="O158" s="8" t="s">
        <v>418</v>
      </c>
      <c r="P158" s="19" t="s">
        <v>419</v>
      </c>
      <c r="Q158" s="4" t="s">
        <v>43</v>
      </c>
      <c r="R158" s="4" t="s">
        <v>31</v>
      </c>
      <c r="S158" s="4" t="s">
        <v>31</v>
      </c>
      <c r="T158" s="14" t="s">
        <v>346</v>
      </c>
      <c r="U158" s="4">
        <v>2</v>
      </c>
      <c r="V158" s="8" t="s">
        <v>33</v>
      </c>
    </row>
    <row r="159" spans="1:22" ht="33" customHeight="1">
      <c r="A159" s="4">
        <v>112</v>
      </c>
      <c r="B159" s="35" t="s">
        <v>420</v>
      </c>
      <c r="C159" s="35" t="s">
        <v>420</v>
      </c>
      <c r="D159" s="9">
        <v>101</v>
      </c>
      <c r="E159" s="9">
        <v>1</v>
      </c>
      <c r="F159" s="18">
        <v>68.233000000000004</v>
      </c>
      <c r="G159" s="18">
        <v>68.241</v>
      </c>
      <c r="H159" s="11">
        <v>45352</v>
      </c>
      <c r="I159" s="11">
        <v>45565</v>
      </c>
      <c r="J159" s="11">
        <v>45376</v>
      </c>
      <c r="K159" s="11">
        <v>45408</v>
      </c>
      <c r="L159" s="12">
        <v>33</v>
      </c>
      <c r="M159" s="13">
        <v>1100</v>
      </c>
      <c r="N159" s="15">
        <v>3</v>
      </c>
      <c r="O159" s="8" t="s">
        <v>418</v>
      </c>
      <c r="P159" s="19" t="s">
        <v>421</v>
      </c>
      <c r="Q159" s="4" t="s">
        <v>43</v>
      </c>
      <c r="R159" s="4" t="s">
        <v>31</v>
      </c>
      <c r="S159" s="4" t="s">
        <v>31</v>
      </c>
      <c r="T159" s="14" t="s">
        <v>346</v>
      </c>
      <c r="U159" s="4">
        <v>2</v>
      </c>
      <c r="V159" s="8" t="s">
        <v>33</v>
      </c>
    </row>
    <row r="160" spans="1:22" ht="45.75" customHeight="1">
      <c r="A160" s="4">
        <v>113</v>
      </c>
      <c r="B160" s="8" t="s">
        <v>422</v>
      </c>
      <c r="C160" s="8" t="s">
        <v>422</v>
      </c>
      <c r="D160" s="9">
        <v>115</v>
      </c>
      <c r="E160" s="9">
        <v>1</v>
      </c>
      <c r="F160" s="7" t="s">
        <v>423</v>
      </c>
      <c r="G160" s="7" t="s">
        <v>423</v>
      </c>
      <c r="H160" s="11">
        <v>45355</v>
      </c>
      <c r="I160" s="11">
        <v>45595</v>
      </c>
      <c r="J160" s="27" t="s">
        <v>424</v>
      </c>
      <c r="K160" s="27" t="s">
        <v>425</v>
      </c>
      <c r="L160" s="9" t="s">
        <v>426</v>
      </c>
      <c r="M160" s="6">
        <v>2000</v>
      </c>
      <c r="N160" s="4">
        <v>1</v>
      </c>
      <c r="O160" s="8" t="s">
        <v>427</v>
      </c>
      <c r="P160" s="14" t="s">
        <v>31</v>
      </c>
      <c r="Q160" s="4" t="s">
        <v>31</v>
      </c>
      <c r="R160" s="4" t="s">
        <v>31</v>
      </c>
      <c r="S160" s="4" t="s">
        <v>31</v>
      </c>
      <c r="T160" s="14" t="s">
        <v>368</v>
      </c>
      <c r="U160" s="4">
        <v>2</v>
      </c>
      <c r="V160" s="8" t="s">
        <v>53</v>
      </c>
    </row>
    <row r="161" spans="1:22" ht="33" customHeight="1">
      <c r="A161" s="4">
        <v>114</v>
      </c>
      <c r="B161" s="8" t="s">
        <v>428</v>
      </c>
      <c r="C161" s="8" t="s">
        <v>428</v>
      </c>
      <c r="D161" s="9">
        <v>117</v>
      </c>
      <c r="E161" s="9">
        <v>1</v>
      </c>
      <c r="F161" s="18">
        <v>47.1</v>
      </c>
      <c r="G161" s="18">
        <v>58.137</v>
      </c>
      <c r="H161" s="4" t="s">
        <v>429</v>
      </c>
      <c r="I161" s="4" t="s">
        <v>430</v>
      </c>
      <c r="J161" s="4" t="s">
        <v>431</v>
      </c>
      <c r="K161" s="4" t="s">
        <v>432</v>
      </c>
      <c r="L161" s="12">
        <v>96</v>
      </c>
      <c r="M161" s="13">
        <v>20000</v>
      </c>
      <c r="N161" s="15">
        <v>3</v>
      </c>
      <c r="O161" s="8" t="s">
        <v>433</v>
      </c>
      <c r="P161" s="4" t="s">
        <v>31</v>
      </c>
      <c r="Q161" s="4" t="s">
        <v>30</v>
      </c>
      <c r="R161" s="4" t="s">
        <v>31</v>
      </c>
      <c r="S161" s="4" t="s">
        <v>31</v>
      </c>
      <c r="T161" s="14" t="s">
        <v>434</v>
      </c>
      <c r="U161" s="4">
        <v>2</v>
      </c>
      <c r="V161" s="8" t="s">
        <v>33</v>
      </c>
    </row>
    <row r="162" spans="1:22" ht="33" customHeight="1">
      <c r="A162" s="60">
        <v>115</v>
      </c>
      <c r="B162" s="8" t="s">
        <v>435</v>
      </c>
      <c r="C162" s="8" t="s">
        <v>435</v>
      </c>
      <c r="D162" s="9">
        <v>131</v>
      </c>
      <c r="E162" s="9">
        <v>3</v>
      </c>
      <c r="F162" s="18">
        <v>212.328</v>
      </c>
      <c r="G162" s="18">
        <v>213.21899999999999</v>
      </c>
      <c r="H162" s="11">
        <v>45481</v>
      </c>
      <c r="I162" s="11">
        <v>45562</v>
      </c>
      <c r="J162" s="11">
        <v>45481</v>
      </c>
      <c r="K162" s="11">
        <v>45562</v>
      </c>
      <c r="L162" s="12">
        <v>82</v>
      </c>
      <c r="M162" s="13">
        <v>150</v>
      </c>
      <c r="N162" s="15">
        <v>2</v>
      </c>
      <c r="O162" s="8" t="s">
        <v>436</v>
      </c>
      <c r="P162" s="4" t="s">
        <v>31</v>
      </c>
      <c r="Q162" s="4" t="s">
        <v>30</v>
      </c>
      <c r="R162" s="4" t="s">
        <v>31</v>
      </c>
      <c r="S162" s="4" t="s">
        <v>31</v>
      </c>
      <c r="T162" s="14" t="s">
        <v>32</v>
      </c>
      <c r="U162" s="4">
        <v>2</v>
      </c>
      <c r="V162" s="8" t="s">
        <v>33</v>
      </c>
    </row>
    <row r="163" spans="1:22" ht="33" customHeight="1">
      <c r="A163" s="61"/>
      <c r="B163" s="8" t="s">
        <v>27</v>
      </c>
      <c r="C163" s="8" t="s">
        <v>27</v>
      </c>
      <c r="D163" s="9">
        <v>131</v>
      </c>
      <c r="E163" s="9">
        <v>1.2</v>
      </c>
      <c r="F163" s="10">
        <v>212.38</v>
      </c>
      <c r="G163" s="10">
        <v>226.75</v>
      </c>
      <c r="H163" s="11">
        <v>45531</v>
      </c>
      <c r="I163" s="11">
        <v>45537</v>
      </c>
      <c r="J163" s="11">
        <v>45531</v>
      </c>
      <c r="K163" s="11">
        <v>45537</v>
      </c>
      <c r="L163" s="12">
        <v>7</v>
      </c>
      <c r="M163" s="13">
        <v>45</v>
      </c>
      <c r="N163" s="4">
        <v>2</v>
      </c>
      <c r="O163" s="8" t="s">
        <v>28</v>
      </c>
      <c r="P163" s="14" t="s">
        <v>437</v>
      </c>
      <c r="Q163" s="4" t="s">
        <v>43</v>
      </c>
      <c r="R163" s="4" t="s">
        <v>31</v>
      </c>
      <c r="S163" s="4" t="s">
        <v>31</v>
      </c>
      <c r="T163" s="14" t="s">
        <v>32</v>
      </c>
      <c r="U163" s="4">
        <v>2</v>
      </c>
      <c r="V163" s="8" t="s">
        <v>33</v>
      </c>
    </row>
    <row r="164" spans="1:22" ht="33" customHeight="1">
      <c r="A164" s="4">
        <v>116</v>
      </c>
      <c r="B164" s="8" t="s">
        <v>438</v>
      </c>
      <c r="C164" s="8" t="s">
        <v>438</v>
      </c>
      <c r="D164" s="9">
        <v>131</v>
      </c>
      <c r="E164" s="9" t="s">
        <v>394</v>
      </c>
      <c r="F164" s="18">
        <v>256.25400000000002</v>
      </c>
      <c r="G164" s="18">
        <v>256.25400000000002</v>
      </c>
      <c r="H164" s="11">
        <v>45397</v>
      </c>
      <c r="I164" s="11">
        <v>45411</v>
      </c>
      <c r="J164" s="11">
        <v>45397</v>
      </c>
      <c r="K164" s="11">
        <v>45411</v>
      </c>
      <c r="L164" s="12">
        <v>15</v>
      </c>
      <c r="M164" s="13">
        <v>350</v>
      </c>
      <c r="N164" s="15">
        <v>2</v>
      </c>
      <c r="O164" s="8" t="s">
        <v>244</v>
      </c>
      <c r="P164" s="19" t="s">
        <v>439</v>
      </c>
      <c r="Q164" s="4" t="s">
        <v>43</v>
      </c>
      <c r="R164" s="4" t="s">
        <v>31</v>
      </c>
      <c r="S164" s="4" t="s">
        <v>31</v>
      </c>
      <c r="T164" s="14" t="s">
        <v>246</v>
      </c>
      <c r="U164" s="4">
        <v>2</v>
      </c>
      <c r="V164" s="8" t="s">
        <v>33</v>
      </c>
    </row>
    <row r="165" spans="1:22" ht="33" customHeight="1">
      <c r="A165" s="4">
        <v>117</v>
      </c>
      <c r="B165" s="8" t="s">
        <v>440</v>
      </c>
      <c r="C165" s="8" t="s">
        <v>440</v>
      </c>
      <c r="D165" s="9">
        <v>131</v>
      </c>
      <c r="E165" s="9" t="s">
        <v>31</v>
      </c>
      <c r="F165" s="10">
        <v>324.93599999999998</v>
      </c>
      <c r="G165" s="10">
        <v>324.93599999999998</v>
      </c>
      <c r="H165" s="11">
        <v>45362</v>
      </c>
      <c r="I165" s="11">
        <v>45371</v>
      </c>
      <c r="J165" s="11">
        <v>45362</v>
      </c>
      <c r="K165" s="11">
        <v>45371</v>
      </c>
      <c r="L165" s="12">
        <v>10</v>
      </c>
      <c r="M165" s="13">
        <v>550</v>
      </c>
      <c r="N165" s="4">
        <v>2</v>
      </c>
      <c r="O165" s="8" t="s">
        <v>244</v>
      </c>
      <c r="P165" s="14" t="s">
        <v>441</v>
      </c>
      <c r="Q165" s="4" t="s">
        <v>30</v>
      </c>
      <c r="R165" s="4" t="s">
        <v>31</v>
      </c>
      <c r="S165" s="4" t="s">
        <v>31</v>
      </c>
      <c r="T165" s="14" t="s">
        <v>246</v>
      </c>
      <c r="U165" s="4">
        <v>2</v>
      </c>
      <c r="V165" s="8" t="s">
        <v>33</v>
      </c>
    </row>
    <row r="166" spans="1:22" ht="33" customHeight="1">
      <c r="A166" s="4">
        <v>118</v>
      </c>
      <c r="B166" s="8" t="s">
        <v>442</v>
      </c>
      <c r="C166" s="8" t="s">
        <v>442</v>
      </c>
      <c r="D166" s="9">
        <v>131</v>
      </c>
      <c r="E166" s="9" t="s">
        <v>31</v>
      </c>
      <c r="F166" s="18">
        <v>379.84800000000001</v>
      </c>
      <c r="G166" s="18">
        <v>379.84800000000001</v>
      </c>
      <c r="H166" s="11">
        <v>45467</v>
      </c>
      <c r="I166" s="11">
        <v>45471</v>
      </c>
      <c r="J166" s="11">
        <v>45467</v>
      </c>
      <c r="K166" s="11">
        <v>45471</v>
      </c>
      <c r="L166" s="12">
        <v>5</v>
      </c>
      <c r="M166" s="13">
        <v>200</v>
      </c>
      <c r="N166" s="15">
        <v>2</v>
      </c>
      <c r="O166" s="8" t="s">
        <v>244</v>
      </c>
      <c r="P166" s="19" t="s">
        <v>31</v>
      </c>
      <c r="Q166" s="4" t="s">
        <v>30</v>
      </c>
      <c r="R166" s="4" t="s">
        <v>31</v>
      </c>
      <c r="S166" s="4" t="s">
        <v>31</v>
      </c>
      <c r="T166" s="14" t="s">
        <v>246</v>
      </c>
      <c r="U166" s="4">
        <v>2</v>
      </c>
      <c r="V166" s="8" t="s">
        <v>33</v>
      </c>
    </row>
    <row r="167" spans="1:22" ht="33" customHeight="1">
      <c r="A167" s="4">
        <v>119</v>
      </c>
      <c r="B167" s="8" t="s">
        <v>443</v>
      </c>
      <c r="C167" s="8" t="s">
        <v>443</v>
      </c>
      <c r="D167" s="9">
        <v>131</v>
      </c>
      <c r="E167" s="9" t="s">
        <v>31</v>
      </c>
      <c r="F167" s="18">
        <v>422.55200000000002</v>
      </c>
      <c r="G167" s="18">
        <v>422.55200000000002</v>
      </c>
      <c r="H167" s="11">
        <v>45474</v>
      </c>
      <c r="I167" s="11">
        <v>45478</v>
      </c>
      <c r="J167" s="11">
        <v>45474</v>
      </c>
      <c r="K167" s="11">
        <v>45478</v>
      </c>
      <c r="L167" s="12">
        <v>5</v>
      </c>
      <c r="M167" s="13">
        <v>200</v>
      </c>
      <c r="N167" s="15">
        <v>2</v>
      </c>
      <c r="O167" s="8" t="s">
        <v>244</v>
      </c>
      <c r="P167" s="19" t="s">
        <v>31</v>
      </c>
      <c r="Q167" s="4" t="s">
        <v>30</v>
      </c>
      <c r="R167" s="4" t="s">
        <v>31</v>
      </c>
      <c r="S167" s="4" t="s">
        <v>31</v>
      </c>
      <c r="T167" s="14" t="s">
        <v>246</v>
      </c>
      <c r="U167" s="4">
        <v>2</v>
      </c>
      <c r="V167" s="8" t="s">
        <v>33</v>
      </c>
    </row>
    <row r="168" spans="1:22" ht="33" customHeight="1">
      <c r="A168" s="4">
        <v>120</v>
      </c>
      <c r="B168" s="8" t="s">
        <v>444</v>
      </c>
      <c r="C168" s="8" t="s">
        <v>444</v>
      </c>
      <c r="D168" s="9">
        <v>131</v>
      </c>
      <c r="E168" s="9" t="s">
        <v>31</v>
      </c>
      <c r="F168" s="18">
        <v>397.34399999999999</v>
      </c>
      <c r="G168" s="18">
        <v>397.34399999999999</v>
      </c>
      <c r="H168" s="11">
        <v>45481</v>
      </c>
      <c r="I168" s="11">
        <v>45485</v>
      </c>
      <c r="J168" s="11">
        <v>45481</v>
      </c>
      <c r="K168" s="11">
        <v>45485</v>
      </c>
      <c r="L168" s="12">
        <v>5</v>
      </c>
      <c r="M168" s="13">
        <v>200</v>
      </c>
      <c r="N168" s="15">
        <v>2</v>
      </c>
      <c r="O168" s="8" t="s">
        <v>244</v>
      </c>
      <c r="P168" s="19" t="s">
        <v>31</v>
      </c>
      <c r="Q168" s="4" t="s">
        <v>30</v>
      </c>
      <c r="R168" s="4" t="s">
        <v>31</v>
      </c>
      <c r="S168" s="4" t="s">
        <v>31</v>
      </c>
      <c r="T168" s="14" t="s">
        <v>246</v>
      </c>
      <c r="U168" s="4">
        <v>2</v>
      </c>
      <c r="V168" s="8" t="s">
        <v>33</v>
      </c>
    </row>
    <row r="169" spans="1:22" ht="33" customHeight="1">
      <c r="A169" s="60">
        <v>121</v>
      </c>
      <c r="B169" s="8" t="s">
        <v>445</v>
      </c>
      <c r="C169" s="8" t="s">
        <v>445</v>
      </c>
      <c r="D169" s="9">
        <v>131</v>
      </c>
      <c r="E169" s="9" t="s">
        <v>31</v>
      </c>
      <c r="F169" s="18">
        <v>410.863</v>
      </c>
      <c r="G169" s="18">
        <v>410.863</v>
      </c>
      <c r="H169" s="11">
        <v>45488</v>
      </c>
      <c r="I169" s="11">
        <v>45492</v>
      </c>
      <c r="J169" s="11">
        <v>45488</v>
      </c>
      <c r="K169" s="11">
        <v>45492</v>
      </c>
      <c r="L169" s="12">
        <v>5</v>
      </c>
      <c r="M169" s="13">
        <v>350</v>
      </c>
      <c r="N169" s="15">
        <v>2</v>
      </c>
      <c r="O169" s="8" t="s">
        <v>244</v>
      </c>
      <c r="P169" s="19" t="s">
        <v>31</v>
      </c>
      <c r="Q169" s="4" t="s">
        <v>30</v>
      </c>
      <c r="R169" s="4" t="s">
        <v>31</v>
      </c>
      <c r="S169" s="4" t="s">
        <v>31</v>
      </c>
      <c r="T169" s="14" t="s">
        <v>246</v>
      </c>
      <c r="U169" s="4">
        <v>2</v>
      </c>
      <c r="V169" s="8" t="s">
        <v>33</v>
      </c>
    </row>
    <row r="170" spans="1:22" ht="33" customHeight="1">
      <c r="A170" s="61"/>
      <c r="B170" s="8" t="s">
        <v>446</v>
      </c>
      <c r="C170" s="8" t="s">
        <v>446</v>
      </c>
      <c r="D170" s="9">
        <v>131</v>
      </c>
      <c r="E170" s="9" t="s">
        <v>31</v>
      </c>
      <c r="F170" s="18">
        <v>410.863</v>
      </c>
      <c r="G170" s="18">
        <v>410.863</v>
      </c>
      <c r="H170" s="11">
        <v>45495</v>
      </c>
      <c r="I170" s="11">
        <v>45499</v>
      </c>
      <c r="J170" s="11">
        <v>45495</v>
      </c>
      <c r="K170" s="11">
        <v>45499</v>
      </c>
      <c r="L170" s="12">
        <v>5</v>
      </c>
      <c r="M170" s="13">
        <v>350</v>
      </c>
      <c r="N170" s="15">
        <v>2</v>
      </c>
      <c r="O170" s="8" t="s">
        <v>244</v>
      </c>
      <c r="P170" s="19" t="s">
        <v>31</v>
      </c>
      <c r="Q170" s="4" t="s">
        <v>30</v>
      </c>
      <c r="R170" s="4" t="s">
        <v>31</v>
      </c>
      <c r="S170" s="4" t="s">
        <v>31</v>
      </c>
      <c r="T170" s="14" t="s">
        <v>246</v>
      </c>
      <c r="U170" s="4">
        <v>2</v>
      </c>
      <c r="V170" s="8" t="s">
        <v>33</v>
      </c>
    </row>
    <row r="171" spans="1:22" ht="33" customHeight="1">
      <c r="A171" s="60">
        <v>122</v>
      </c>
      <c r="B171" s="8" t="s">
        <v>447</v>
      </c>
      <c r="C171" s="8" t="s">
        <v>447</v>
      </c>
      <c r="D171" s="9">
        <v>132</v>
      </c>
      <c r="E171" s="9">
        <v>2</v>
      </c>
      <c r="F171" s="18">
        <v>158.04</v>
      </c>
      <c r="G171" s="18">
        <v>158.05799999999999</v>
      </c>
      <c r="H171" s="11">
        <v>45387</v>
      </c>
      <c r="I171" s="11">
        <v>45397</v>
      </c>
      <c r="J171" s="11">
        <v>45387</v>
      </c>
      <c r="K171" s="11">
        <v>45397</v>
      </c>
      <c r="L171" s="12">
        <v>11</v>
      </c>
      <c r="M171" s="13">
        <v>150</v>
      </c>
      <c r="N171" s="15">
        <v>1</v>
      </c>
      <c r="O171" s="8" t="s">
        <v>448</v>
      </c>
      <c r="P171" s="19" t="s">
        <v>449</v>
      </c>
      <c r="Q171" s="4" t="s">
        <v>43</v>
      </c>
      <c r="R171" s="4" t="s">
        <v>31</v>
      </c>
      <c r="S171" s="4" t="s">
        <v>31</v>
      </c>
      <c r="T171" s="14" t="s">
        <v>223</v>
      </c>
      <c r="U171" s="4">
        <v>2</v>
      </c>
      <c r="V171" s="8" t="s">
        <v>33</v>
      </c>
    </row>
    <row r="172" spans="1:22" ht="33" customHeight="1">
      <c r="A172" s="61"/>
      <c r="B172" s="8" t="s">
        <v>447</v>
      </c>
      <c r="C172" s="8" t="s">
        <v>447</v>
      </c>
      <c r="D172" s="9">
        <v>132</v>
      </c>
      <c r="E172" s="9">
        <v>1</v>
      </c>
      <c r="F172" s="18">
        <v>158.04</v>
      </c>
      <c r="G172" s="18">
        <v>158.05799999999999</v>
      </c>
      <c r="H172" s="11">
        <v>45411</v>
      </c>
      <c r="I172" s="11">
        <v>45420</v>
      </c>
      <c r="J172" s="11">
        <v>45411</v>
      </c>
      <c r="K172" s="11">
        <v>45420</v>
      </c>
      <c r="L172" s="12">
        <v>10</v>
      </c>
      <c r="M172" s="13">
        <v>150</v>
      </c>
      <c r="N172" s="15">
        <v>1</v>
      </c>
      <c r="O172" s="8" t="s">
        <v>448</v>
      </c>
      <c r="P172" s="14" t="s">
        <v>31</v>
      </c>
      <c r="Q172" s="4" t="s">
        <v>31</v>
      </c>
      <c r="R172" s="4" t="s">
        <v>31</v>
      </c>
      <c r="S172" s="4" t="s">
        <v>31</v>
      </c>
      <c r="T172" s="14" t="s">
        <v>223</v>
      </c>
      <c r="U172" s="4">
        <v>2</v>
      </c>
      <c r="V172" s="8" t="s">
        <v>33</v>
      </c>
    </row>
    <row r="173" spans="1:22" ht="33" customHeight="1">
      <c r="A173" s="4">
        <v>123</v>
      </c>
      <c r="B173" s="8" t="s">
        <v>450</v>
      </c>
      <c r="C173" s="8" t="s">
        <v>450</v>
      </c>
      <c r="D173" s="9">
        <v>132</v>
      </c>
      <c r="E173" s="9">
        <v>8</v>
      </c>
      <c r="F173" s="10">
        <v>23.16</v>
      </c>
      <c r="G173" s="10">
        <v>23.16</v>
      </c>
      <c r="H173" s="11">
        <v>45488</v>
      </c>
      <c r="I173" s="11">
        <v>45509</v>
      </c>
      <c r="J173" s="11">
        <v>45488</v>
      </c>
      <c r="K173" s="11">
        <v>45509</v>
      </c>
      <c r="L173" s="12">
        <v>22</v>
      </c>
      <c r="M173" s="13">
        <v>2500</v>
      </c>
      <c r="N173" s="15">
        <v>4</v>
      </c>
      <c r="O173" s="41" t="s">
        <v>451</v>
      </c>
      <c r="P173" s="4" t="s">
        <v>31</v>
      </c>
      <c r="Q173" s="4" t="s">
        <v>30</v>
      </c>
      <c r="R173" s="4" t="s">
        <v>31</v>
      </c>
      <c r="S173" s="4" t="s">
        <v>31</v>
      </c>
      <c r="T173" s="14" t="s">
        <v>452</v>
      </c>
      <c r="U173" s="4">
        <v>2</v>
      </c>
      <c r="V173" s="8" t="s">
        <v>33</v>
      </c>
    </row>
    <row r="174" spans="1:22" ht="33" customHeight="1">
      <c r="A174" s="4">
        <v>124</v>
      </c>
      <c r="B174" s="42" t="s">
        <v>453</v>
      </c>
      <c r="C174" s="42" t="s">
        <v>453</v>
      </c>
      <c r="D174" s="5">
        <v>137</v>
      </c>
      <c r="E174" s="5" t="s">
        <v>258</v>
      </c>
      <c r="F174" s="4">
        <v>72.466999999999999</v>
      </c>
      <c r="G174" s="4">
        <v>72.466999999999999</v>
      </c>
      <c r="H174" s="11">
        <v>45390</v>
      </c>
      <c r="I174" s="11">
        <v>45399</v>
      </c>
      <c r="J174" s="11">
        <v>45390</v>
      </c>
      <c r="K174" s="11">
        <v>45399</v>
      </c>
      <c r="L174" s="12">
        <v>10</v>
      </c>
      <c r="M174" s="13">
        <v>800</v>
      </c>
      <c r="N174" s="15">
        <v>2</v>
      </c>
      <c r="O174" s="8" t="s">
        <v>100</v>
      </c>
      <c r="P174" s="14" t="s">
        <v>454</v>
      </c>
      <c r="Q174" s="4" t="s">
        <v>43</v>
      </c>
      <c r="R174" s="4" t="s">
        <v>31</v>
      </c>
      <c r="S174" s="4" t="s">
        <v>31</v>
      </c>
      <c r="T174" s="14" t="s">
        <v>455</v>
      </c>
      <c r="U174" s="5">
        <v>2</v>
      </c>
      <c r="V174" s="8" t="s">
        <v>33</v>
      </c>
    </row>
    <row r="175" spans="1:22" ht="33" customHeight="1">
      <c r="A175" s="4">
        <v>125</v>
      </c>
      <c r="B175" s="43" t="s">
        <v>456</v>
      </c>
      <c r="C175" s="43" t="s">
        <v>456</v>
      </c>
      <c r="D175" s="5">
        <v>137</v>
      </c>
      <c r="E175" s="5">
        <v>1</v>
      </c>
      <c r="F175" s="4">
        <v>89.281999999999996</v>
      </c>
      <c r="G175" s="10">
        <v>89.281999999999996</v>
      </c>
      <c r="H175" s="27">
        <v>45390</v>
      </c>
      <c r="I175" s="27">
        <v>45394</v>
      </c>
      <c r="J175" s="27">
        <v>45390</v>
      </c>
      <c r="K175" s="27">
        <v>45394</v>
      </c>
      <c r="L175" s="12">
        <v>5</v>
      </c>
      <c r="M175" s="13">
        <v>400</v>
      </c>
      <c r="N175" s="15">
        <v>2</v>
      </c>
      <c r="O175" s="8" t="s">
        <v>100</v>
      </c>
      <c r="P175" s="4" t="s">
        <v>31</v>
      </c>
      <c r="Q175" s="4" t="s">
        <v>30</v>
      </c>
      <c r="R175" s="4" t="s">
        <v>31</v>
      </c>
      <c r="S175" s="4" t="s">
        <v>31</v>
      </c>
      <c r="T175" s="14" t="s">
        <v>455</v>
      </c>
      <c r="U175" s="5">
        <v>2</v>
      </c>
      <c r="V175" s="8" t="s">
        <v>33</v>
      </c>
    </row>
    <row r="176" spans="1:22" ht="33" customHeight="1">
      <c r="A176" s="60">
        <v>126</v>
      </c>
      <c r="B176" s="8" t="s">
        <v>457</v>
      </c>
      <c r="C176" s="8" t="s">
        <v>457</v>
      </c>
      <c r="D176" s="5">
        <v>137</v>
      </c>
      <c r="E176" s="5">
        <v>2</v>
      </c>
      <c r="F176" s="26">
        <v>127.5</v>
      </c>
      <c r="G176" s="10">
        <v>132</v>
      </c>
      <c r="H176" s="11">
        <v>45474</v>
      </c>
      <c r="I176" s="11">
        <v>45527</v>
      </c>
      <c r="J176" s="11">
        <v>45474</v>
      </c>
      <c r="K176" s="11">
        <v>45527</v>
      </c>
      <c r="L176" s="12">
        <v>54</v>
      </c>
      <c r="M176" s="13">
        <v>11250</v>
      </c>
      <c r="N176" s="15">
        <v>2</v>
      </c>
      <c r="O176" s="8" t="s">
        <v>100</v>
      </c>
      <c r="P176" s="14" t="s">
        <v>458</v>
      </c>
      <c r="Q176" s="4" t="s">
        <v>43</v>
      </c>
      <c r="R176" s="4" t="s">
        <v>31</v>
      </c>
      <c r="S176" s="4" t="s">
        <v>31</v>
      </c>
      <c r="T176" s="14" t="s">
        <v>455</v>
      </c>
      <c r="U176" s="5">
        <v>2</v>
      </c>
      <c r="V176" s="8" t="s">
        <v>33</v>
      </c>
    </row>
    <row r="177" spans="1:22" ht="33" customHeight="1">
      <c r="A177" s="63"/>
      <c r="B177" s="8" t="s">
        <v>457</v>
      </c>
      <c r="C177" s="8" t="s">
        <v>457</v>
      </c>
      <c r="D177" s="5">
        <v>137</v>
      </c>
      <c r="E177" s="5">
        <v>1</v>
      </c>
      <c r="F177" s="26">
        <v>132</v>
      </c>
      <c r="G177" s="10">
        <v>137</v>
      </c>
      <c r="H177" s="11">
        <v>45530</v>
      </c>
      <c r="I177" s="11">
        <v>45596</v>
      </c>
      <c r="J177" s="11">
        <v>45530</v>
      </c>
      <c r="K177" s="11">
        <v>45596</v>
      </c>
      <c r="L177" s="12">
        <v>67</v>
      </c>
      <c r="M177" s="13">
        <v>12500</v>
      </c>
      <c r="N177" s="15">
        <v>2</v>
      </c>
      <c r="O177" s="8" t="s">
        <v>100</v>
      </c>
      <c r="P177" s="14" t="s">
        <v>458</v>
      </c>
      <c r="Q177" s="4" t="s">
        <v>43</v>
      </c>
      <c r="R177" s="4" t="s">
        <v>31</v>
      </c>
      <c r="S177" s="4" t="s">
        <v>31</v>
      </c>
      <c r="T177" s="14" t="s">
        <v>455</v>
      </c>
      <c r="U177" s="5">
        <v>2</v>
      </c>
      <c r="V177" s="8" t="s">
        <v>33</v>
      </c>
    </row>
    <row r="178" spans="1:22" ht="33" customHeight="1">
      <c r="A178" s="63"/>
      <c r="B178" s="8" t="s">
        <v>459</v>
      </c>
      <c r="C178" s="8" t="s">
        <v>459</v>
      </c>
      <c r="D178" s="5">
        <v>137</v>
      </c>
      <c r="E178" s="5">
        <v>1</v>
      </c>
      <c r="F178" s="26">
        <v>137.41300000000001</v>
      </c>
      <c r="G178" s="26">
        <v>137.41300000000001</v>
      </c>
      <c r="H178" s="11">
        <v>45572</v>
      </c>
      <c r="I178" s="11">
        <v>45578</v>
      </c>
      <c r="J178" s="11">
        <v>45572</v>
      </c>
      <c r="K178" s="11">
        <v>45578</v>
      </c>
      <c r="L178" s="12">
        <v>7</v>
      </c>
      <c r="M178" s="13">
        <v>800</v>
      </c>
      <c r="N178" s="15">
        <v>2</v>
      </c>
      <c r="O178" s="8" t="s">
        <v>100</v>
      </c>
      <c r="P178" s="4" t="s">
        <v>31</v>
      </c>
      <c r="Q178" s="4" t="s">
        <v>30</v>
      </c>
      <c r="R178" s="4" t="s">
        <v>31</v>
      </c>
      <c r="S178" s="4" t="s">
        <v>31</v>
      </c>
      <c r="T178" s="14" t="s">
        <v>455</v>
      </c>
      <c r="U178" s="5">
        <v>2</v>
      </c>
      <c r="V178" s="8" t="s">
        <v>33</v>
      </c>
    </row>
    <row r="179" spans="1:22" ht="33" customHeight="1">
      <c r="A179" s="63"/>
      <c r="B179" s="8" t="s">
        <v>460</v>
      </c>
      <c r="C179" s="8" t="s">
        <v>460</v>
      </c>
      <c r="D179" s="5">
        <v>137</v>
      </c>
      <c r="E179" s="5">
        <v>1</v>
      </c>
      <c r="F179" s="4">
        <v>139.49100000000001</v>
      </c>
      <c r="G179" s="10">
        <v>139.49100000000001</v>
      </c>
      <c r="H179" s="11">
        <v>44996</v>
      </c>
      <c r="I179" s="11">
        <v>45055</v>
      </c>
      <c r="J179" s="11">
        <v>44996</v>
      </c>
      <c r="K179" s="11">
        <v>45055</v>
      </c>
      <c r="L179" s="12">
        <v>60</v>
      </c>
      <c r="M179" s="13">
        <v>600</v>
      </c>
      <c r="N179" s="15">
        <v>2</v>
      </c>
      <c r="O179" s="8" t="s">
        <v>461</v>
      </c>
      <c r="P179" s="4" t="s">
        <v>31</v>
      </c>
      <c r="Q179" s="4" t="s">
        <v>30</v>
      </c>
      <c r="R179" s="4" t="s">
        <v>31</v>
      </c>
      <c r="S179" s="4" t="s">
        <v>31</v>
      </c>
      <c r="T179" s="14" t="s">
        <v>455</v>
      </c>
      <c r="U179" s="5">
        <v>2</v>
      </c>
      <c r="V179" s="8" t="s">
        <v>33</v>
      </c>
    </row>
    <row r="180" spans="1:22" ht="33" customHeight="1">
      <c r="A180" s="61"/>
      <c r="B180" s="43" t="s">
        <v>462</v>
      </c>
      <c r="C180" s="43" t="s">
        <v>462</v>
      </c>
      <c r="D180" s="5">
        <v>137</v>
      </c>
      <c r="E180" s="5">
        <v>2</v>
      </c>
      <c r="F180" s="5">
        <v>139.49100000000001</v>
      </c>
      <c r="G180" s="10">
        <v>139.49100000000001</v>
      </c>
      <c r="H180" s="11">
        <v>45056</v>
      </c>
      <c r="I180" s="11">
        <v>45112</v>
      </c>
      <c r="J180" s="11">
        <v>45056</v>
      </c>
      <c r="K180" s="11">
        <v>45112</v>
      </c>
      <c r="L180" s="12">
        <v>57</v>
      </c>
      <c r="M180" s="13">
        <v>600</v>
      </c>
      <c r="N180" s="15">
        <v>2</v>
      </c>
      <c r="O180" s="8" t="s">
        <v>461</v>
      </c>
      <c r="P180" s="4" t="s">
        <v>31</v>
      </c>
      <c r="Q180" s="4" t="s">
        <v>30</v>
      </c>
      <c r="R180" s="4" t="s">
        <v>31</v>
      </c>
      <c r="S180" s="4" t="s">
        <v>31</v>
      </c>
      <c r="T180" s="14" t="s">
        <v>455</v>
      </c>
      <c r="U180" s="5">
        <v>2</v>
      </c>
      <c r="V180" s="8" t="s">
        <v>33</v>
      </c>
    </row>
    <row r="181" spans="1:22" ht="33" customHeight="1">
      <c r="A181" s="60">
        <v>127</v>
      </c>
      <c r="B181" s="8" t="s">
        <v>463</v>
      </c>
      <c r="C181" s="8" t="s">
        <v>463</v>
      </c>
      <c r="D181" s="9">
        <v>137</v>
      </c>
      <c r="E181" s="9">
        <v>3</v>
      </c>
      <c r="F181" s="10">
        <v>226.55600000000001</v>
      </c>
      <c r="G181" s="10">
        <v>226.78</v>
      </c>
      <c r="H181" s="11">
        <v>45460</v>
      </c>
      <c r="I181" s="11">
        <v>45462</v>
      </c>
      <c r="J181" s="11">
        <v>45460</v>
      </c>
      <c r="K181" s="11">
        <v>45462</v>
      </c>
      <c r="L181" s="12">
        <v>3</v>
      </c>
      <c r="M181" s="13">
        <v>120</v>
      </c>
      <c r="N181" s="15">
        <v>1</v>
      </c>
      <c r="O181" s="8" t="s">
        <v>464</v>
      </c>
      <c r="P181" s="19" t="s">
        <v>31</v>
      </c>
      <c r="Q181" s="4" t="s">
        <v>30</v>
      </c>
      <c r="R181" s="4" t="s">
        <v>31</v>
      </c>
      <c r="S181" s="4" t="s">
        <v>31</v>
      </c>
      <c r="T181" s="14" t="s">
        <v>465</v>
      </c>
      <c r="U181" s="4">
        <v>2</v>
      </c>
      <c r="V181" s="8" t="s">
        <v>33</v>
      </c>
    </row>
    <row r="182" spans="1:22" ht="33" customHeight="1">
      <c r="A182" s="61"/>
      <c r="B182" s="8" t="s">
        <v>466</v>
      </c>
      <c r="C182" s="8" t="s">
        <v>466</v>
      </c>
      <c r="D182" s="9">
        <v>137</v>
      </c>
      <c r="E182" s="9">
        <v>4</v>
      </c>
      <c r="F182" s="10">
        <v>226.55600000000001</v>
      </c>
      <c r="G182" s="10">
        <v>226.55600000000001</v>
      </c>
      <c r="H182" s="11">
        <v>45384</v>
      </c>
      <c r="I182" s="11">
        <v>45387</v>
      </c>
      <c r="J182" s="11">
        <v>45384</v>
      </c>
      <c r="K182" s="11">
        <v>45387</v>
      </c>
      <c r="L182" s="12">
        <v>4</v>
      </c>
      <c r="M182" s="13">
        <v>100</v>
      </c>
      <c r="N182" s="15">
        <v>1</v>
      </c>
      <c r="O182" s="8" t="s">
        <v>464</v>
      </c>
      <c r="P182" s="19" t="s">
        <v>31</v>
      </c>
      <c r="Q182" s="4" t="s">
        <v>30</v>
      </c>
      <c r="R182" s="4" t="s">
        <v>31</v>
      </c>
      <c r="S182" s="4" t="s">
        <v>31</v>
      </c>
      <c r="T182" s="14" t="s">
        <v>465</v>
      </c>
      <c r="U182" s="4">
        <v>3</v>
      </c>
      <c r="V182" s="4" t="s">
        <v>31</v>
      </c>
    </row>
    <row r="183" spans="1:22" ht="33" customHeight="1">
      <c r="A183" s="4">
        <v>128</v>
      </c>
      <c r="B183" s="8" t="s">
        <v>467</v>
      </c>
      <c r="C183" s="8" t="s">
        <v>467</v>
      </c>
      <c r="D183" s="9">
        <v>137</v>
      </c>
      <c r="E183" s="9">
        <v>1</v>
      </c>
      <c r="F183" s="10">
        <v>242.7</v>
      </c>
      <c r="G183" s="10">
        <v>243.51</v>
      </c>
      <c r="H183" s="33">
        <v>45446</v>
      </c>
      <c r="I183" s="33">
        <v>45450</v>
      </c>
      <c r="J183" s="33">
        <v>45446</v>
      </c>
      <c r="K183" s="33">
        <v>45450</v>
      </c>
      <c r="L183" s="12">
        <v>5</v>
      </c>
      <c r="M183" s="13">
        <v>350</v>
      </c>
      <c r="N183" s="5">
        <v>3</v>
      </c>
      <c r="O183" s="8" t="s">
        <v>468</v>
      </c>
      <c r="P183" s="44" t="s">
        <v>469</v>
      </c>
      <c r="Q183" s="4" t="s">
        <v>43</v>
      </c>
      <c r="R183" s="4" t="s">
        <v>31</v>
      </c>
      <c r="S183" s="4" t="s">
        <v>31</v>
      </c>
      <c r="T183" s="14" t="s">
        <v>465</v>
      </c>
      <c r="U183" s="4">
        <v>3</v>
      </c>
      <c r="V183" s="4" t="s">
        <v>31</v>
      </c>
    </row>
    <row r="184" spans="1:22" ht="33" customHeight="1">
      <c r="A184" s="4">
        <v>129</v>
      </c>
      <c r="B184" s="8" t="s">
        <v>466</v>
      </c>
      <c r="C184" s="8" t="s">
        <v>466</v>
      </c>
      <c r="D184" s="9">
        <v>137</v>
      </c>
      <c r="E184" s="9">
        <v>1</v>
      </c>
      <c r="F184" s="10">
        <v>247.01599999999999</v>
      </c>
      <c r="G184" s="10">
        <v>247.01599999999999</v>
      </c>
      <c r="H184" s="33">
        <v>45446</v>
      </c>
      <c r="I184" s="33">
        <v>45450</v>
      </c>
      <c r="J184" s="33">
        <v>45446</v>
      </c>
      <c r="K184" s="33">
        <v>45450</v>
      </c>
      <c r="L184" s="12">
        <v>5</v>
      </c>
      <c r="M184" s="13">
        <v>100</v>
      </c>
      <c r="N184" s="5">
        <v>3</v>
      </c>
      <c r="O184" s="8" t="s">
        <v>464</v>
      </c>
      <c r="P184" s="44" t="s">
        <v>469</v>
      </c>
      <c r="Q184" s="4" t="s">
        <v>43</v>
      </c>
      <c r="R184" s="4" t="s">
        <v>31</v>
      </c>
      <c r="S184" s="4" t="s">
        <v>31</v>
      </c>
      <c r="T184" s="14" t="s">
        <v>465</v>
      </c>
      <c r="U184" s="4">
        <v>2</v>
      </c>
      <c r="V184" s="8" t="s">
        <v>33</v>
      </c>
    </row>
    <row r="185" spans="1:22" ht="33" customHeight="1">
      <c r="A185" s="4">
        <v>130</v>
      </c>
      <c r="B185" s="8" t="s">
        <v>466</v>
      </c>
      <c r="C185" s="8" t="s">
        <v>466</v>
      </c>
      <c r="D185" s="9">
        <v>137</v>
      </c>
      <c r="E185" s="9">
        <v>3</v>
      </c>
      <c r="F185" s="10">
        <v>252.99</v>
      </c>
      <c r="G185" s="10">
        <v>253.035</v>
      </c>
      <c r="H185" s="33">
        <v>45537</v>
      </c>
      <c r="I185" s="33">
        <v>45541</v>
      </c>
      <c r="J185" s="33">
        <v>45537</v>
      </c>
      <c r="K185" s="33">
        <v>45541</v>
      </c>
      <c r="L185" s="12">
        <v>5</v>
      </c>
      <c r="M185" s="13">
        <v>100</v>
      </c>
      <c r="N185" s="15">
        <v>1</v>
      </c>
      <c r="O185" s="8" t="s">
        <v>464</v>
      </c>
      <c r="P185" s="19" t="s">
        <v>31</v>
      </c>
      <c r="Q185" s="4" t="s">
        <v>43</v>
      </c>
      <c r="R185" s="4" t="s">
        <v>31</v>
      </c>
      <c r="S185" s="4" t="s">
        <v>31</v>
      </c>
      <c r="T185" s="14" t="s">
        <v>465</v>
      </c>
      <c r="U185" s="4">
        <v>2</v>
      </c>
      <c r="V185" s="8" t="s">
        <v>33</v>
      </c>
    </row>
    <row r="186" spans="1:22" ht="33" customHeight="1">
      <c r="A186" s="60">
        <v>131</v>
      </c>
      <c r="B186" s="8" t="s">
        <v>470</v>
      </c>
      <c r="C186" s="8" t="s">
        <v>470</v>
      </c>
      <c r="D186" s="9">
        <v>137</v>
      </c>
      <c r="E186" s="9">
        <v>1</v>
      </c>
      <c r="F186" s="10">
        <v>254.2</v>
      </c>
      <c r="G186" s="10">
        <v>261.3</v>
      </c>
      <c r="H186" s="33">
        <v>45481</v>
      </c>
      <c r="I186" s="33">
        <v>45495</v>
      </c>
      <c r="J186" s="33">
        <v>45481</v>
      </c>
      <c r="K186" s="33">
        <v>45495</v>
      </c>
      <c r="L186" s="12">
        <v>15</v>
      </c>
      <c r="M186" s="13">
        <v>2760</v>
      </c>
      <c r="N186" s="15">
        <v>3</v>
      </c>
      <c r="O186" s="8" t="s">
        <v>464</v>
      </c>
      <c r="P186" s="44" t="s">
        <v>471</v>
      </c>
      <c r="Q186" s="4" t="s">
        <v>43</v>
      </c>
      <c r="R186" s="4" t="s">
        <v>31</v>
      </c>
      <c r="S186" s="4" t="s">
        <v>31</v>
      </c>
      <c r="T186" s="14" t="s">
        <v>465</v>
      </c>
      <c r="U186" s="4">
        <v>2</v>
      </c>
      <c r="V186" s="8" t="s">
        <v>33</v>
      </c>
    </row>
    <row r="187" spans="1:22" ht="33" customHeight="1">
      <c r="A187" s="63"/>
      <c r="B187" s="8" t="s">
        <v>472</v>
      </c>
      <c r="C187" s="8" t="s">
        <v>472</v>
      </c>
      <c r="D187" s="9">
        <v>137</v>
      </c>
      <c r="E187" s="9">
        <v>1</v>
      </c>
      <c r="F187" s="10">
        <v>254.2</v>
      </c>
      <c r="G187" s="10">
        <v>261.3</v>
      </c>
      <c r="H187" s="33">
        <v>45481</v>
      </c>
      <c r="I187" s="33">
        <v>45495</v>
      </c>
      <c r="J187" s="33">
        <v>45481</v>
      </c>
      <c r="K187" s="33">
        <v>45495</v>
      </c>
      <c r="L187" s="12">
        <v>15</v>
      </c>
      <c r="M187" s="13">
        <v>2000</v>
      </c>
      <c r="N187" s="15">
        <v>3</v>
      </c>
      <c r="O187" s="8" t="s">
        <v>464</v>
      </c>
      <c r="P187" s="44" t="s">
        <v>471</v>
      </c>
      <c r="Q187" s="4" t="s">
        <v>43</v>
      </c>
      <c r="R187" s="4" t="s">
        <v>31</v>
      </c>
      <c r="S187" s="4" t="s">
        <v>31</v>
      </c>
      <c r="T187" s="14" t="s">
        <v>465</v>
      </c>
      <c r="U187" s="4">
        <v>2</v>
      </c>
      <c r="V187" s="8" t="s">
        <v>33</v>
      </c>
    </row>
    <row r="188" spans="1:22" ht="33" customHeight="1">
      <c r="A188" s="63"/>
      <c r="B188" s="8" t="s">
        <v>473</v>
      </c>
      <c r="C188" s="8" t="s">
        <v>473</v>
      </c>
      <c r="D188" s="9">
        <v>137</v>
      </c>
      <c r="E188" s="9">
        <v>1</v>
      </c>
      <c r="F188" s="10">
        <v>255.7</v>
      </c>
      <c r="G188" s="10">
        <v>261.43</v>
      </c>
      <c r="H188" s="11">
        <v>45495</v>
      </c>
      <c r="I188" s="11">
        <v>45580</v>
      </c>
      <c r="J188" s="11">
        <v>45495</v>
      </c>
      <c r="K188" s="11">
        <v>45580</v>
      </c>
      <c r="L188" s="12">
        <v>86</v>
      </c>
      <c r="M188" s="13">
        <v>14500</v>
      </c>
      <c r="N188" s="15">
        <v>3</v>
      </c>
      <c r="O188" s="8" t="s">
        <v>464</v>
      </c>
      <c r="P188" s="44" t="s">
        <v>471</v>
      </c>
      <c r="Q188" s="4" t="s">
        <v>43</v>
      </c>
      <c r="R188" s="4" t="s">
        <v>31</v>
      </c>
      <c r="S188" s="4" t="s">
        <v>31</v>
      </c>
      <c r="T188" s="14" t="s">
        <v>465</v>
      </c>
      <c r="U188" s="4">
        <v>2</v>
      </c>
      <c r="V188" s="8" t="s">
        <v>33</v>
      </c>
    </row>
    <row r="189" spans="1:22" ht="33" customHeight="1">
      <c r="A189" s="61"/>
      <c r="B189" s="8" t="s">
        <v>467</v>
      </c>
      <c r="C189" s="8" t="s">
        <v>467</v>
      </c>
      <c r="D189" s="9">
        <v>137</v>
      </c>
      <c r="E189" s="9">
        <v>1</v>
      </c>
      <c r="F189" s="10">
        <v>262.86</v>
      </c>
      <c r="G189" s="10">
        <v>263.7</v>
      </c>
      <c r="H189" s="33">
        <v>45586</v>
      </c>
      <c r="I189" s="33">
        <v>45589</v>
      </c>
      <c r="J189" s="33">
        <v>45586</v>
      </c>
      <c r="K189" s="33">
        <v>45589</v>
      </c>
      <c r="L189" s="12">
        <v>4</v>
      </c>
      <c r="M189" s="13">
        <v>336</v>
      </c>
      <c r="N189" s="5">
        <v>3</v>
      </c>
      <c r="O189" s="8" t="s">
        <v>468</v>
      </c>
      <c r="P189" s="44" t="s">
        <v>474</v>
      </c>
      <c r="Q189" s="4" t="s">
        <v>43</v>
      </c>
      <c r="R189" s="4" t="s">
        <v>31</v>
      </c>
      <c r="S189" s="4" t="s">
        <v>31</v>
      </c>
      <c r="T189" s="14" t="s">
        <v>465</v>
      </c>
      <c r="U189" s="4">
        <v>2</v>
      </c>
      <c r="V189" s="8" t="s">
        <v>33</v>
      </c>
    </row>
    <row r="190" spans="1:22" ht="33" customHeight="1">
      <c r="A190" s="4">
        <v>132</v>
      </c>
      <c r="B190" s="8" t="s">
        <v>475</v>
      </c>
      <c r="C190" s="8" t="s">
        <v>475</v>
      </c>
      <c r="D190" s="9">
        <v>137</v>
      </c>
      <c r="E190" s="9">
        <v>45</v>
      </c>
      <c r="F190" s="18">
        <v>64.162000000000006</v>
      </c>
      <c r="G190" s="18">
        <v>64.162000000000006</v>
      </c>
      <c r="H190" s="11">
        <v>45432</v>
      </c>
      <c r="I190" s="11">
        <v>45451</v>
      </c>
      <c r="J190" s="11">
        <v>45432</v>
      </c>
      <c r="K190" s="11">
        <v>45451</v>
      </c>
      <c r="L190" s="12">
        <v>20</v>
      </c>
      <c r="M190" s="13">
        <v>4000</v>
      </c>
      <c r="N190" s="15">
        <v>4</v>
      </c>
      <c r="O190" s="41" t="s">
        <v>451</v>
      </c>
      <c r="P190" s="4" t="s">
        <v>31</v>
      </c>
      <c r="Q190" s="4" t="s">
        <v>30</v>
      </c>
      <c r="R190" s="4" t="s">
        <v>31</v>
      </c>
      <c r="S190" s="4" t="s">
        <v>31</v>
      </c>
      <c r="T190" s="14" t="s">
        <v>452</v>
      </c>
      <c r="U190" s="4">
        <v>2</v>
      </c>
      <c r="V190" s="8" t="s">
        <v>33</v>
      </c>
    </row>
    <row r="191" spans="1:22" ht="33" customHeight="1">
      <c r="A191" s="4">
        <v>133</v>
      </c>
      <c r="B191" s="8" t="s">
        <v>476</v>
      </c>
      <c r="C191" s="8" t="s">
        <v>476</v>
      </c>
      <c r="D191" s="9">
        <v>137</v>
      </c>
      <c r="E191" s="9">
        <v>402</v>
      </c>
      <c r="F191" s="10">
        <v>27.1</v>
      </c>
      <c r="G191" s="10">
        <v>27.1</v>
      </c>
      <c r="H191" s="11">
        <v>45516</v>
      </c>
      <c r="I191" s="11">
        <v>45543</v>
      </c>
      <c r="J191" s="11">
        <v>45516</v>
      </c>
      <c r="K191" s="11">
        <v>45543</v>
      </c>
      <c r="L191" s="12">
        <v>28</v>
      </c>
      <c r="M191" s="13">
        <v>2562</v>
      </c>
      <c r="N191" s="15">
        <v>4</v>
      </c>
      <c r="O191" s="41" t="s">
        <v>451</v>
      </c>
      <c r="P191" s="4" t="s">
        <v>31</v>
      </c>
      <c r="Q191" s="4" t="s">
        <v>30</v>
      </c>
      <c r="R191" s="4" t="s">
        <v>31</v>
      </c>
      <c r="S191" s="4" t="s">
        <v>31</v>
      </c>
      <c r="T191" s="14" t="s">
        <v>452</v>
      </c>
      <c r="U191" s="4">
        <v>2</v>
      </c>
      <c r="V191" s="8" t="s">
        <v>33</v>
      </c>
    </row>
    <row r="192" spans="1:22" ht="33" customHeight="1">
      <c r="A192" s="4">
        <v>134</v>
      </c>
      <c r="B192" s="8" t="s">
        <v>477</v>
      </c>
      <c r="C192" s="8" t="s">
        <v>477</v>
      </c>
      <c r="D192" s="9">
        <v>139</v>
      </c>
      <c r="E192" s="9">
        <v>1</v>
      </c>
      <c r="F192" s="18">
        <v>65.004999999999995</v>
      </c>
      <c r="G192" s="18">
        <v>76.203000000000003</v>
      </c>
      <c r="H192" s="4" t="s">
        <v>478</v>
      </c>
      <c r="I192" s="4" t="s">
        <v>479</v>
      </c>
      <c r="J192" s="4" t="s">
        <v>480</v>
      </c>
      <c r="K192" s="11">
        <v>45535</v>
      </c>
      <c r="L192" s="12">
        <v>83</v>
      </c>
      <c r="M192" s="13">
        <v>15000</v>
      </c>
      <c r="N192" s="15">
        <v>3</v>
      </c>
      <c r="O192" s="8" t="s">
        <v>481</v>
      </c>
      <c r="P192" s="19" t="s">
        <v>482</v>
      </c>
      <c r="Q192" s="4" t="s">
        <v>30</v>
      </c>
      <c r="R192" s="4" t="s">
        <v>31</v>
      </c>
      <c r="S192" s="4" t="s">
        <v>31</v>
      </c>
      <c r="T192" s="14" t="s">
        <v>434</v>
      </c>
      <c r="U192" s="4">
        <v>2</v>
      </c>
      <c r="V192" s="8" t="s">
        <v>33</v>
      </c>
    </row>
    <row r="193" spans="1:22" ht="33" customHeight="1">
      <c r="A193" s="4">
        <v>135</v>
      </c>
      <c r="B193" s="8" t="s">
        <v>483</v>
      </c>
      <c r="C193" s="8" t="s">
        <v>483</v>
      </c>
      <c r="D193" s="9">
        <v>139</v>
      </c>
      <c r="E193" s="9">
        <v>1</v>
      </c>
      <c r="F193" s="18">
        <v>98.406999999999996</v>
      </c>
      <c r="G193" s="18">
        <v>113.12</v>
      </c>
      <c r="H193" s="4" t="s">
        <v>429</v>
      </c>
      <c r="I193" s="4" t="s">
        <v>430</v>
      </c>
      <c r="J193" s="4" t="s">
        <v>431</v>
      </c>
      <c r="K193" s="4" t="s">
        <v>432</v>
      </c>
      <c r="L193" s="12">
        <v>96</v>
      </c>
      <c r="M193" s="13">
        <v>20000</v>
      </c>
      <c r="N193" s="15">
        <v>3</v>
      </c>
      <c r="O193" s="8" t="s">
        <v>481</v>
      </c>
      <c r="P193" s="19" t="s">
        <v>484</v>
      </c>
      <c r="Q193" s="4" t="s">
        <v>43</v>
      </c>
      <c r="R193" s="4" t="s">
        <v>31</v>
      </c>
      <c r="S193" s="4" t="s">
        <v>31</v>
      </c>
      <c r="T193" s="14" t="s">
        <v>434</v>
      </c>
      <c r="U193" s="4">
        <v>2</v>
      </c>
      <c r="V193" s="8" t="s">
        <v>33</v>
      </c>
    </row>
    <row r="194" spans="1:22" ht="33" customHeight="1">
      <c r="A194" s="4">
        <v>136</v>
      </c>
      <c r="B194" s="8" t="s">
        <v>485</v>
      </c>
      <c r="C194" s="8" t="s">
        <v>485</v>
      </c>
      <c r="D194" s="9">
        <v>140</v>
      </c>
      <c r="E194" s="9">
        <v>2</v>
      </c>
      <c r="F194" s="18" t="s">
        <v>486</v>
      </c>
      <c r="G194" s="18" t="s">
        <v>487</v>
      </c>
      <c r="H194" s="11">
        <v>45467</v>
      </c>
      <c r="I194" s="11">
        <v>45509</v>
      </c>
      <c r="J194" s="11">
        <v>45467</v>
      </c>
      <c r="K194" s="11">
        <v>45509</v>
      </c>
      <c r="L194" s="12">
        <v>43</v>
      </c>
      <c r="M194" s="13">
        <v>1000</v>
      </c>
      <c r="N194" s="15">
        <v>4</v>
      </c>
      <c r="O194" s="8" t="s">
        <v>488</v>
      </c>
      <c r="P194" s="19" t="s">
        <v>489</v>
      </c>
      <c r="Q194" s="4" t="s">
        <v>43</v>
      </c>
      <c r="R194" s="4" t="s">
        <v>31</v>
      </c>
      <c r="S194" s="4" t="s">
        <v>31</v>
      </c>
      <c r="T194" s="14" t="s">
        <v>452</v>
      </c>
      <c r="U194" s="4">
        <v>2</v>
      </c>
      <c r="V194" s="8" t="s">
        <v>33</v>
      </c>
    </row>
    <row r="195" spans="1:22" ht="33" customHeight="1">
      <c r="A195" s="4">
        <v>137</v>
      </c>
      <c r="B195" s="8" t="s">
        <v>490</v>
      </c>
      <c r="C195" s="8" t="s">
        <v>490</v>
      </c>
      <c r="D195" s="9">
        <v>141</v>
      </c>
      <c r="E195" s="9">
        <v>4</v>
      </c>
      <c r="F195" s="18">
        <v>6.6429999999999998</v>
      </c>
      <c r="G195" s="18">
        <v>6.6429999999999998</v>
      </c>
      <c r="H195" s="11">
        <v>45474</v>
      </c>
      <c r="I195" s="11">
        <v>45504</v>
      </c>
      <c r="J195" s="11">
        <v>45474</v>
      </c>
      <c r="K195" s="11">
        <v>45504</v>
      </c>
      <c r="L195" s="12">
        <v>31</v>
      </c>
      <c r="M195" s="13">
        <v>4400</v>
      </c>
      <c r="N195" s="15">
        <v>4</v>
      </c>
      <c r="O195" s="41" t="s">
        <v>451</v>
      </c>
      <c r="P195" s="4" t="s">
        <v>31</v>
      </c>
      <c r="Q195" s="4" t="s">
        <v>30</v>
      </c>
      <c r="R195" s="4" t="s">
        <v>31</v>
      </c>
      <c r="S195" s="4" t="s">
        <v>31</v>
      </c>
      <c r="T195" s="14" t="s">
        <v>452</v>
      </c>
      <c r="U195" s="4">
        <v>2</v>
      </c>
      <c r="V195" s="8" t="s">
        <v>33</v>
      </c>
    </row>
    <row r="196" spans="1:22" ht="33" customHeight="1">
      <c r="A196" s="60">
        <v>138</v>
      </c>
      <c r="B196" s="8" t="s">
        <v>491</v>
      </c>
      <c r="C196" s="8" t="s">
        <v>491</v>
      </c>
      <c r="D196" s="9">
        <v>143</v>
      </c>
      <c r="E196" s="9">
        <v>1</v>
      </c>
      <c r="F196" s="10">
        <v>43.822000000000003</v>
      </c>
      <c r="G196" s="10">
        <v>44.878</v>
      </c>
      <c r="H196" s="45">
        <v>45418</v>
      </c>
      <c r="I196" s="45">
        <v>45625</v>
      </c>
      <c r="J196" s="45">
        <v>45446</v>
      </c>
      <c r="K196" s="45">
        <v>45464</v>
      </c>
      <c r="L196" s="12">
        <v>19</v>
      </c>
      <c r="M196" s="13">
        <v>115</v>
      </c>
      <c r="N196" s="15">
        <v>2</v>
      </c>
      <c r="O196" s="8" t="s">
        <v>492</v>
      </c>
      <c r="P196" s="46" t="s">
        <v>493</v>
      </c>
      <c r="Q196" s="4" t="s">
        <v>43</v>
      </c>
      <c r="R196" s="4" t="s">
        <v>31</v>
      </c>
      <c r="S196" s="4" t="s">
        <v>31</v>
      </c>
      <c r="T196" s="14" t="s">
        <v>455</v>
      </c>
      <c r="U196" s="5">
        <v>2</v>
      </c>
      <c r="V196" s="8" t="s">
        <v>33</v>
      </c>
    </row>
    <row r="197" spans="1:22" ht="33" customHeight="1">
      <c r="A197" s="61"/>
      <c r="B197" s="8" t="s">
        <v>494</v>
      </c>
      <c r="C197" s="8" t="s">
        <v>494</v>
      </c>
      <c r="D197" s="9">
        <v>143</v>
      </c>
      <c r="E197" s="9">
        <v>2</v>
      </c>
      <c r="F197" s="10">
        <v>43.822000000000003</v>
      </c>
      <c r="G197" s="10">
        <v>44.878</v>
      </c>
      <c r="H197" s="45">
        <v>45418</v>
      </c>
      <c r="I197" s="45">
        <v>45625</v>
      </c>
      <c r="J197" s="45">
        <v>45467</v>
      </c>
      <c r="K197" s="45">
        <v>45478</v>
      </c>
      <c r="L197" s="12">
        <v>12</v>
      </c>
      <c r="M197" s="13">
        <v>115</v>
      </c>
      <c r="N197" s="15">
        <v>2</v>
      </c>
      <c r="O197" s="8" t="s">
        <v>492</v>
      </c>
      <c r="P197" s="46" t="s">
        <v>495</v>
      </c>
      <c r="Q197" s="4" t="s">
        <v>43</v>
      </c>
      <c r="R197" s="4" t="s">
        <v>31</v>
      </c>
      <c r="S197" s="4" t="s">
        <v>31</v>
      </c>
      <c r="T197" s="14" t="s">
        <v>455</v>
      </c>
      <c r="U197" s="5">
        <v>2</v>
      </c>
      <c r="V197" s="8" t="s">
        <v>33</v>
      </c>
    </row>
    <row r="198" spans="1:22" ht="33" customHeight="1">
      <c r="A198" s="4">
        <v>139</v>
      </c>
      <c r="B198" s="8" t="s">
        <v>496</v>
      </c>
      <c r="C198" s="8" t="s">
        <v>496</v>
      </c>
      <c r="D198" s="5">
        <v>143</v>
      </c>
      <c r="E198" s="5" t="s">
        <v>31</v>
      </c>
      <c r="F198" s="4">
        <v>70.477999999999994</v>
      </c>
      <c r="G198" s="10">
        <v>70.477999999999994</v>
      </c>
      <c r="H198" s="11">
        <v>45369</v>
      </c>
      <c r="I198" s="11">
        <v>45373</v>
      </c>
      <c r="J198" s="11">
        <v>45369</v>
      </c>
      <c r="K198" s="11">
        <v>45373</v>
      </c>
      <c r="L198" s="12">
        <v>5</v>
      </c>
      <c r="M198" s="13">
        <v>140</v>
      </c>
      <c r="N198" s="15">
        <v>2</v>
      </c>
      <c r="O198" s="8" t="s">
        <v>100</v>
      </c>
      <c r="P198" s="4" t="s">
        <v>31</v>
      </c>
      <c r="Q198" s="4" t="s">
        <v>30</v>
      </c>
      <c r="R198" s="4" t="s">
        <v>31</v>
      </c>
      <c r="S198" s="4" t="s">
        <v>31</v>
      </c>
      <c r="T198" s="14" t="s">
        <v>455</v>
      </c>
      <c r="U198" s="5">
        <v>2</v>
      </c>
      <c r="V198" s="8" t="s">
        <v>33</v>
      </c>
    </row>
    <row r="199" spans="1:22" ht="33" customHeight="1">
      <c r="A199" s="4">
        <v>140</v>
      </c>
      <c r="B199" s="8" t="s">
        <v>497</v>
      </c>
      <c r="C199" s="8" t="s">
        <v>497</v>
      </c>
      <c r="D199" s="9">
        <v>143</v>
      </c>
      <c r="E199" s="9">
        <v>2</v>
      </c>
      <c r="F199" s="10">
        <v>124.3</v>
      </c>
      <c r="G199" s="10">
        <v>124.8</v>
      </c>
      <c r="H199" s="11">
        <v>45418</v>
      </c>
      <c r="I199" s="11">
        <v>45475</v>
      </c>
      <c r="J199" s="11">
        <v>45418</v>
      </c>
      <c r="K199" s="11">
        <v>45475</v>
      </c>
      <c r="L199" s="12">
        <v>58</v>
      </c>
      <c r="M199" s="13">
        <v>6200</v>
      </c>
      <c r="N199" s="4">
        <v>1</v>
      </c>
      <c r="O199" s="8" t="s">
        <v>498</v>
      </c>
      <c r="P199" s="14" t="s">
        <v>499</v>
      </c>
      <c r="Q199" s="4" t="s">
        <v>43</v>
      </c>
      <c r="R199" s="4" t="s">
        <v>31</v>
      </c>
      <c r="S199" s="4" t="s">
        <v>31</v>
      </c>
      <c r="T199" s="14" t="s">
        <v>223</v>
      </c>
      <c r="U199" s="4">
        <v>2</v>
      </c>
      <c r="V199" s="8" t="s">
        <v>33</v>
      </c>
    </row>
    <row r="200" spans="1:22" ht="33" customHeight="1">
      <c r="A200" s="4">
        <v>141</v>
      </c>
      <c r="B200" s="8" t="s">
        <v>500</v>
      </c>
      <c r="C200" s="8" t="s">
        <v>500</v>
      </c>
      <c r="D200" s="9">
        <v>143</v>
      </c>
      <c r="E200" s="9">
        <v>3</v>
      </c>
      <c r="F200" s="10">
        <v>159.55000000000001</v>
      </c>
      <c r="G200" s="10">
        <v>160.30699999999999</v>
      </c>
      <c r="H200" s="11">
        <v>45385</v>
      </c>
      <c r="I200" s="11">
        <v>45398</v>
      </c>
      <c r="J200" s="11">
        <v>45385</v>
      </c>
      <c r="K200" s="11">
        <v>45398</v>
      </c>
      <c r="L200" s="12">
        <v>14</v>
      </c>
      <c r="M200" s="13">
        <v>1900</v>
      </c>
      <c r="N200" s="4">
        <v>1</v>
      </c>
      <c r="O200" s="8" t="s">
        <v>501</v>
      </c>
      <c r="P200" s="19" t="s">
        <v>31</v>
      </c>
      <c r="Q200" s="4" t="s">
        <v>30</v>
      </c>
      <c r="R200" s="4" t="s">
        <v>31</v>
      </c>
      <c r="S200" s="4" t="s">
        <v>31</v>
      </c>
      <c r="T200" s="14" t="s">
        <v>223</v>
      </c>
      <c r="U200" s="4">
        <v>2</v>
      </c>
      <c r="V200" s="8" t="s">
        <v>33</v>
      </c>
    </row>
    <row r="201" spans="1:22" ht="33" customHeight="1">
      <c r="A201" s="60">
        <v>142</v>
      </c>
      <c r="B201" s="8" t="s">
        <v>502</v>
      </c>
      <c r="C201" s="8" t="s">
        <v>502</v>
      </c>
      <c r="D201" s="9">
        <v>144</v>
      </c>
      <c r="E201" s="9">
        <v>1</v>
      </c>
      <c r="F201" s="10">
        <v>65.576999999999998</v>
      </c>
      <c r="G201" s="10">
        <v>70.793000000000006</v>
      </c>
      <c r="H201" s="45">
        <v>45355</v>
      </c>
      <c r="I201" s="45">
        <v>45639</v>
      </c>
      <c r="J201" s="47" t="s">
        <v>31</v>
      </c>
      <c r="K201" s="47" t="s">
        <v>31</v>
      </c>
      <c r="L201" s="47" t="s">
        <v>31</v>
      </c>
      <c r="M201" s="13">
        <v>11000</v>
      </c>
      <c r="N201" s="15">
        <v>3</v>
      </c>
      <c r="O201" s="8" t="s">
        <v>503</v>
      </c>
      <c r="P201" s="46" t="s">
        <v>504</v>
      </c>
      <c r="Q201" s="4" t="s">
        <v>43</v>
      </c>
      <c r="R201" s="4" t="s">
        <v>31</v>
      </c>
      <c r="S201" s="4" t="s">
        <v>31</v>
      </c>
      <c r="T201" s="14" t="s">
        <v>455</v>
      </c>
      <c r="U201" s="5">
        <v>2</v>
      </c>
      <c r="V201" s="8" t="s">
        <v>33</v>
      </c>
    </row>
    <row r="202" spans="1:22" ht="33" customHeight="1">
      <c r="A202" s="61"/>
      <c r="B202" s="8" t="s">
        <v>505</v>
      </c>
      <c r="C202" s="8" t="s">
        <v>505</v>
      </c>
      <c r="D202" s="9">
        <v>144</v>
      </c>
      <c r="E202" s="9">
        <v>2</v>
      </c>
      <c r="F202" s="10">
        <v>65.576999999999998</v>
      </c>
      <c r="G202" s="10">
        <v>70.793000000000006</v>
      </c>
      <c r="H202" s="45">
        <v>45355</v>
      </c>
      <c r="I202" s="45">
        <v>45639</v>
      </c>
      <c r="J202" s="47" t="s">
        <v>31</v>
      </c>
      <c r="K202" s="47" t="s">
        <v>31</v>
      </c>
      <c r="L202" s="47" t="s">
        <v>31</v>
      </c>
      <c r="M202" s="13">
        <v>11000</v>
      </c>
      <c r="N202" s="15">
        <v>3</v>
      </c>
      <c r="O202" s="8" t="s">
        <v>503</v>
      </c>
      <c r="P202" s="46" t="s">
        <v>504</v>
      </c>
      <c r="Q202" s="4" t="s">
        <v>43</v>
      </c>
      <c r="R202" s="4" t="s">
        <v>31</v>
      </c>
      <c r="S202" s="4" t="s">
        <v>31</v>
      </c>
      <c r="T202" s="14" t="s">
        <v>455</v>
      </c>
      <c r="U202" s="5">
        <v>2</v>
      </c>
      <c r="V202" s="8" t="s">
        <v>33</v>
      </c>
    </row>
    <row r="203" spans="1:22" ht="33" customHeight="1">
      <c r="A203" s="4">
        <v>143</v>
      </c>
      <c r="B203" s="48" t="s">
        <v>506</v>
      </c>
      <c r="C203" s="48" t="s">
        <v>506</v>
      </c>
      <c r="D203" s="9">
        <v>152</v>
      </c>
      <c r="E203" s="49" t="s">
        <v>46</v>
      </c>
      <c r="F203" s="30">
        <v>32.402999999999999</v>
      </c>
      <c r="G203" s="30">
        <v>32.552999999999997</v>
      </c>
      <c r="H203" s="27" t="s">
        <v>507</v>
      </c>
      <c r="I203" s="27" t="s">
        <v>508</v>
      </c>
      <c r="J203" s="27" t="s">
        <v>507</v>
      </c>
      <c r="K203" s="27" t="s">
        <v>508</v>
      </c>
      <c r="L203" s="9" t="s">
        <v>509</v>
      </c>
      <c r="M203" s="13">
        <v>2000</v>
      </c>
      <c r="N203" s="4">
        <v>2</v>
      </c>
      <c r="O203" s="8" t="s">
        <v>510</v>
      </c>
      <c r="P203" s="50" t="s">
        <v>511</v>
      </c>
      <c r="Q203" s="4" t="s">
        <v>43</v>
      </c>
      <c r="R203" s="4" t="s">
        <v>31</v>
      </c>
      <c r="S203" s="4" t="s">
        <v>31</v>
      </c>
      <c r="T203" s="14" t="s">
        <v>512</v>
      </c>
      <c r="U203" s="4">
        <v>2</v>
      </c>
      <c r="V203" s="8" t="s">
        <v>33</v>
      </c>
    </row>
    <row r="204" spans="1:22" ht="54.75" customHeight="1">
      <c r="A204" s="60">
        <v>144</v>
      </c>
      <c r="B204" s="48" t="s">
        <v>513</v>
      </c>
      <c r="C204" s="48" t="s">
        <v>513</v>
      </c>
      <c r="D204" s="9">
        <v>154</v>
      </c>
      <c r="E204" s="9">
        <v>1</v>
      </c>
      <c r="F204" s="18">
        <v>3.319</v>
      </c>
      <c r="G204" s="18">
        <v>7.6840000000000002</v>
      </c>
      <c r="H204" s="11">
        <v>45385</v>
      </c>
      <c r="I204" s="11">
        <v>45476</v>
      </c>
      <c r="J204" s="11">
        <v>45385</v>
      </c>
      <c r="K204" s="11">
        <v>45476</v>
      </c>
      <c r="L204" s="12">
        <v>92</v>
      </c>
      <c r="M204" s="13">
        <v>12800</v>
      </c>
      <c r="N204" s="15">
        <v>2</v>
      </c>
      <c r="O204" s="8" t="s">
        <v>514</v>
      </c>
      <c r="P204" s="19" t="s">
        <v>515</v>
      </c>
      <c r="Q204" s="4" t="s">
        <v>43</v>
      </c>
      <c r="R204" s="4" t="s">
        <v>31</v>
      </c>
      <c r="S204" s="4" t="s">
        <v>31</v>
      </c>
      <c r="T204" s="14" t="s">
        <v>512</v>
      </c>
      <c r="U204" s="4">
        <v>2</v>
      </c>
      <c r="V204" s="8" t="s">
        <v>33</v>
      </c>
    </row>
    <row r="205" spans="1:22" ht="54.75" customHeight="1">
      <c r="A205" s="61"/>
      <c r="B205" s="48" t="s">
        <v>516</v>
      </c>
      <c r="C205" s="48" t="s">
        <v>516</v>
      </c>
      <c r="D205" s="9">
        <v>154</v>
      </c>
      <c r="E205" s="9">
        <v>2</v>
      </c>
      <c r="F205" s="18">
        <v>7.8280000000000003</v>
      </c>
      <c r="G205" s="18">
        <v>15.002000000000001</v>
      </c>
      <c r="H205" s="11">
        <v>45488</v>
      </c>
      <c r="I205" s="11">
        <v>45611</v>
      </c>
      <c r="J205" s="11">
        <v>45488</v>
      </c>
      <c r="K205" s="11">
        <v>45611</v>
      </c>
      <c r="L205" s="12">
        <v>124</v>
      </c>
      <c r="M205" s="13">
        <v>22700</v>
      </c>
      <c r="N205" s="15">
        <v>2</v>
      </c>
      <c r="O205" s="8" t="s">
        <v>514</v>
      </c>
      <c r="P205" s="19" t="s">
        <v>517</v>
      </c>
      <c r="Q205" s="4" t="s">
        <v>43</v>
      </c>
      <c r="R205" s="4" t="s">
        <v>31</v>
      </c>
      <c r="S205" s="4" t="s">
        <v>31</v>
      </c>
      <c r="T205" s="14" t="s">
        <v>512</v>
      </c>
      <c r="U205" s="4">
        <v>2</v>
      </c>
      <c r="V205" s="8" t="s">
        <v>33</v>
      </c>
    </row>
    <row r="206" spans="1:22" ht="54.75" customHeight="1">
      <c r="A206" s="60">
        <v>145</v>
      </c>
      <c r="B206" s="48" t="s">
        <v>518</v>
      </c>
      <c r="C206" s="48" t="s">
        <v>518</v>
      </c>
      <c r="D206" s="9">
        <v>154</v>
      </c>
      <c r="E206" s="49" t="s">
        <v>519</v>
      </c>
      <c r="F206" s="10">
        <v>20.05</v>
      </c>
      <c r="G206" s="10">
        <v>22.15</v>
      </c>
      <c r="H206" s="11">
        <v>45421</v>
      </c>
      <c r="I206" s="11">
        <v>45590</v>
      </c>
      <c r="J206" s="11">
        <v>45421</v>
      </c>
      <c r="K206" s="11">
        <v>45590</v>
      </c>
      <c r="L206" s="12">
        <v>170</v>
      </c>
      <c r="M206" s="13">
        <v>15400</v>
      </c>
      <c r="N206" s="4">
        <v>2</v>
      </c>
      <c r="O206" s="8" t="s">
        <v>514</v>
      </c>
      <c r="P206" s="14" t="s">
        <v>520</v>
      </c>
      <c r="Q206" s="4" t="s">
        <v>43</v>
      </c>
      <c r="R206" s="4" t="s">
        <v>31</v>
      </c>
      <c r="S206" s="4" t="s">
        <v>31</v>
      </c>
      <c r="T206" s="14" t="s">
        <v>512</v>
      </c>
      <c r="U206" s="4">
        <v>2</v>
      </c>
      <c r="V206" s="8" t="s">
        <v>33</v>
      </c>
    </row>
    <row r="207" spans="1:22" ht="54.75" customHeight="1">
      <c r="A207" s="61"/>
      <c r="B207" s="48" t="s">
        <v>521</v>
      </c>
      <c r="C207" s="48" t="s">
        <v>521</v>
      </c>
      <c r="D207" s="9">
        <v>154</v>
      </c>
      <c r="E207" s="51" t="s">
        <v>522</v>
      </c>
      <c r="F207" s="10">
        <v>20.05</v>
      </c>
      <c r="G207" s="10">
        <v>22.15</v>
      </c>
      <c r="H207" s="4" t="s">
        <v>31</v>
      </c>
      <c r="I207" s="4" t="s">
        <v>31</v>
      </c>
      <c r="J207" s="4" t="s">
        <v>31</v>
      </c>
      <c r="K207" s="4" t="s">
        <v>31</v>
      </c>
      <c r="L207" s="4" t="s">
        <v>31</v>
      </c>
      <c r="M207" s="13">
        <v>13000</v>
      </c>
      <c r="N207" s="4">
        <v>2</v>
      </c>
      <c r="O207" s="8" t="s">
        <v>514</v>
      </c>
      <c r="P207" s="14" t="s">
        <v>520</v>
      </c>
      <c r="Q207" s="4" t="s">
        <v>43</v>
      </c>
      <c r="R207" s="4" t="s">
        <v>31</v>
      </c>
      <c r="S207" s="4" t="s">
        <v>31</v>
      </c>
      <c r="T207" s="14" t="s">
        <v>512</v>
      </c>
      <c r="U207" s="4">
        <v>2</v>
      </c>
      <c r="V207" s="8" t="s">
        <v>33</v>
      </c>
    </row>
    <row r="208" spans="1:22" ht="33" customHeight="1">
      <c r="A208" s="60">
        <v>146</v>
      </c>
      <c r="B208" s="8" t="s">
        <v>523</v>
      </c>
      <c r="C208" s="8" t="s">
        <v>523</v>
      </c>
      <c r="D208" s="9">
        <v>175</v>
      </c>
      <c r="E208" s="9">
        <v>51</v>
      </c>
      <c r="F208" s="10">
        <v>51.295999999999999</v>
      </c>
      <c r="G208" s="10">
        <v>51.295999999999999</v>
      </c>
      <c r="H208" s="4" t="s">
        <v>39</v>
      </c>
      <c r="I208" s="4" t="s">
        <v>40</v>
      </c>
      <c r="J208" s="4" t="s">
        <v>39</v>
      </c>
      <c r="K208" s="4" t="s">
        <v>40</v>
      </c>
      <c r="L208" s="12">
        <v>5</v>
      </c>
      <c r="M208" s="13">
        <v>110</v>
      </c>
      <c r="N208" s="15">
        <v>2</v>
      </c>
      <c r="O208" s="8" t="s">
        <v>100</v>
      </c>
      <c r="P208" s="4" t="s">
        <v>31</v>
      </c>
      <c r="Q208" s="4" t="s">
        <v>30</v>
      </c>
      <c r="R208" s="4" t="s">
        <v>31</v>
      </c>
      <c r="S208" s="4" t="s">
        <v>31</v>
      </c>
      <c r="T208" s="14" t="s">
        <v>455</v>
      </c>
      <c r="U208" s="5">
        <v>2</v>
      </c>
      <c r="V208" s="8" t="s">
        <v>33</v>
      </c>
    </row>
    <row r="209" spans="1:22" ht="33" customHeight="1">
      <c r="A209" s="61"/>
      <c r="B209" s="8" t="s">
        <v>524</v>
      </c>
      <c r="C209" s="8" t="s">
        <v>524</v>
      </c>
      <c r="D209" s="9">
        <v>175</v>
      </c>
      <c r="E209" s="9">
        <v>51</v>
      </c>
      <c r="F209" s="10">
        <v>52.131</v>
      </c>
      <c r="G209" s="10">
        <v>52.131</v>
      </c>
      <c r="H209" s="4" t="s">
        <v>39</v>
      </c>
      <c r="I209" s="4" t="s">
        <v>40</v>
      </c>
      <c r="J209" s="4" t="s">
        <v>39</v>
      </c>
      <c r="K209" s="4" t="s">
        <v>40</v>
      </c>
      <c r="L209" s="12">
        <v>5</v>
      </c>
      <c r="M209" s="13">
        <v>110</v>
      </c>
      <c r="N209" s="15">
        <v>2</v>
      </c>
      <c r="O209" s="8" t="s">
        <v>100</v>
      </c>
      <c r="P209" s="4" t="s">
        <v>31</v>
      </c>
      <c r="Q209" s="4" t="s">
        <v>30</v>
      </c>
      <c r="R209" s="4" t="s">
        <v>31</v>
      </c>
      <c r="S209" s="4" t="s">
        <v>31</v>
      </c>
      <c r="T209" s="14" t="s">
        <v>455</v>
      </c>
      <c r="U209" s="5">
        <v>2</v>
      </c>
      <c r="V209" s="8" t="s">
        <v>33</v>
      </c>
    </row>
    <row r="210" spans="1:22" ht="33" customHeight="1">
      <c r="A210" s="4">
        <v>147</v>
      </c>
      <c r="B210" s="8" t="s">
        <v>208</v>
      </c>
      <c r="C210" s="8" t="s">
        <v>208</v>
      </c>
      <c r="D210" s="9">
        <v>181</v>
      </c>
      <c r="E210" s="9">
        <v>1</v>
      </c>
      <c r="F210" s="10">
        <v>74.385000000000005</v>
      </c>
      <c r="G210" s="10">
        <v>74.674999999999997</v>
      </c>
      <c r="H210" s="11">
        <v>45376</v>
      </c>
      <c r="I210" s="11">
        <v>45380</v>
      </c>
      <c r="J210" s="11">
        <v>45376</v>
      </c>
      <c r="K210" s="11">
        <v>45380</v>
      </c>
      <c r="L210" s="12">
        <v>5</v>
      </c>
      <c r="M210" s="13">
        <v>50</v>
      </c>
      <c r="N210" s="4">
        <v>3</v>
      </c>
      <c r="O210" s="8" t="s">
        <v>204</v>
      </c>
      <c r="P210" s="14" t="s">
        <v>525</v>
      </c>
      <c r="Q210" s="4" t="s">
        <v>43</v>
      </c>
      <c r="R210" s="4" t="s">
        <v>31</v>
      </c>
      <c r="S210" s="4" t="s">
        <v>31</v>
      </c>
      <c r="T210" s="14" t="s">
        <v>191</v>
      </c>
      <c r="U210" s="4" t="s">
        <v>113</v>
      </c>
      <c r="V210" s="8" t="s">
        <v>33</v>
      </c>
    </row>
    <row r="211" spans="1:22" ht="33" customHeight="1">
      <c r="A211" s="4">
        <v>148</v>
      </c>
      <c r="B211" s="8" t="s">
        <v>214</v>
      </c>
      <c r="C211" s="8" t="s">
        <v>214</v>
      </c>
      <c r="D211" s="9">
        <v>181</v>
      </c>
      <c r="E211" s="9">
        <v>1</v>
      </c>
      <c r="F211" s="10">
        <v>79.497</v>
      </c>
      <c r="G211" s="10">
        <v>79.497</v>
      </c>
      <c r="H211" s="11">
        <v>45376</v>
      </c>
      <c r="I211" s="11">
        <v>45380</v>
      </c>
      <c r="J211" s="11">
        <v>45376</v>
      </c>
      <c r="K211" s="11">
        <v>45380</v>
      </c>
      <c r="L211" s="12">
        <v>5</v>
      </c>
      <c r="M211" s="13">
        <v>500</v>
      </c>
      <c r="N211" s="4">
        <v>3</v>
      </c>
      <c r="O211" s="8" t="s">
        <v>189</v>
      </c>
      <c r="P211" s="14" t="s">
        <v>526</v>
      </c>
      <c r="Q211" s="4" t="s">
        <v>43</v>
      </c>
      <c r="R211" s="4" t="s">
        <v>31</v>
      </c>
      <c r="S211" s="4" t="s">
        <v>31</v>
      </c>
      <c r="T211" s="14" t="s">
        <v>191</v>
      </c>
      <c r="U211" s="4">
        <v>2</v>
      </c>
      <c r="V211" s="8" t="s">
        <v>33</v>
      </c>
    </row>
    <row r="212" spans="1:22" ht="33" customHeight="1">
      <c r="A212" s="4">
        <v>149</v>
      </c>
      <c r="B212" s="8" t="s">
        <v>527</v>
      </c>
      <c r="C212" s="8" t="s">
        <v>527</v>
      </c>
      <c r="D212" s="9">
        <v>201</v>
      </c>
      <c r="E212" s="9" t="s">
        <v>31</v>
      </c>
      <c r="F212" s="18">
        <v>21.346</v>
      </c>
      <c r="G212" s="18">
        <v>370.31</v>
      </c>
      <c r="H212" s="11">
        <v>45509</v>
      </c>
      <c r="I212" s="11">
        <v>45513</v>
      </c>
      <c r="J212" s="11">
        <v>45509</v>
      </c>
      <c r="K212" s="11">
        <v>45513</v>
      </c>
      <c r="L212" s="12">
        <v>5</v>
      </c>
      <c r="M212" s="13">
        <v>350</v>
      </c>
      <c r="N212" s="15">
        <v>2</v>
      </c>
      <c r="O212" s="8" t="s">
        <v>244</v>
      </c>
      <c r="P212" s="19" t="s">
        <v>31</v>
      </c>
      <c r="Q212" s="4" t="s">
        <v>30</v>
      </c>
      <c r="R212" s="4" t="s">
        <v>31</v>
      </c>
      <c r="S212" s="4" t="s">
        <v>31</v>
      </c>
      <c r="T212" s="14" t="s">
        <v>246</v>
      </c>
      <c r="U212" s="4">
        <v>2</v>
      </c>
      <c r="V212" s="8" t="s">
        <v>33</v>
      </c>
    </row>
    <row r="213" spans="1:22" ht="33" customHeight="1">
      <c r="A213" s="4">
        <v>150</v>
      </c>
      <c r="B213" s="8" t="s">
        <v>528</v>
      </c>
      <c r="C213" s="8" t="s">
        <v>528</v>
      </c>
      <c r="D213" s="22">
        <v>203</v>
      </c>
      <c r="E213" s="9">
        <v>101</v>
      </c>
      <c r="F213" s="18">
        <v>237.93899999999999</v>
      </c>
      <c r="G213" s="18">
        <v>237.93899999999999</v>
      </c>
      <c r="H213" s="4" t="s">
        <v>265</v>
      </c>
      <c r="I213" s="4" t="s">
        <v>529</v>
      </c>
      <c r="J213" s="4" t="s">
        <v>265</v>
      </c>
      <c r="K213" s="4" t="s">
        <v>529</v>
      </c>
      <c r="L213" s="12">
        <v>5</v>
      </c>
      <c r="M213" s="13">
        <v>1000</v>
      </c>
      <c r="N213" s="15">
        <v>2</v>
      </c>
      <c r="O213" s="8" t="s">
        <v>100</v>
      </c>
      <c r="P213" s="19" t="s">
        <v>31</v>
      </c>
      <c r="Q213" s="4" t="s">
        <v>30</v>
      </c>
      <c r="R213" s="4" t="s">
        <v>31</v>
      </c>
      <c r="S213" s="4" t="s">
        <v>31</v>
      </c>
      <c r="T213" s="14" t="s">
        <v>94</v>
      </c>
      <c r="U213" s="4">
        <v>2</v>
      </c>
      <c r="V213" s="8" t="s">
        <v>33</v>
      </c>
    </row>
    <row r="214" spans="1:22" ht="33" customHeight="1">
      <c r="A214" s="60">
        <v>151</v>
      </c>
      <c r="B214" s="8" t="s">
        <v>530</v>
      </c>
      <c r="C214" s="8" t="s">
        <v>530</v>
      </c>
      <c r="D214" s="22">
        <v>203</v>
      </c>
      <c r="E214" s="9">
        <v>5</v>
      </c>
      <c r="F214" s="18">
        <v>340.56200000000001</v>
      </c>
      <c r="G214" s="18">
        <v>340.56200000000001</v>
      </c>
      <c r="H214" s="4" t="s">
        <v>173</v>
      </c>
      <c r="I214" s="4" t="s">
        <v>531</v>
      </c>
      <c r="J214" s="4" t="s">
        <v>173</v>
      </c>
      <c r="K214" s="4" t="s">
        <v>531</v>
      </c>
      <c r="L214" s="12">
        <v>5</v>
      </c>
      <c r="M214" s="13">
        <v>800</v>
      </c>
      <c r="N214" s="15">
        <v>2</v>
      </c>
      <c r="O214" s="8" t="s">
        <v>100</v>
      </c>
      <c r="P214" s="19" t="s">
        <v>31</v>
      </c>
      <c r="Q214" s="4" t="s">
        <v>30</v>
      </c>
      <c r="R214" s="4" t="s">
        <v>31</v>
      </c>
      <c r="S214" s="4" t="s">
        <v>31</v>
      </c>
      <c r="T214" s="14" t="s">
        <v>94</v>
      </c>
      <c r="U214" s="4">
        <v>2</v>
      </c>
      <c r="V214" s="8" t="s">
        <v>33</v>
      </c>
    </row>
    <row r="215" spans="1:22" ht="33" customHeight="1">
      <c r="A215" s="61"/>
      <c r="B215" s="8" t="s">
        <v>532</v>
      </c>
      <c r="C215" s="8" t="s">
        <v>532</v>
      </c>
      <c r="D215" s="22">
        <v>203</v>
      </c>
      <c r="E215" s="9">
        <v>1</v>
      </c>
      <c r="F215" s="18">
        <v>340.56200000000001</v>
      </c>
      <c r="G215" s="18">
        <v>340.56200000000001</v>
      </c>
      <c r="H215" s="4" t="s">
        <v>174</v>
      </c>
      <c r="I215" s="4" t="s">
        <v>152</v>
      </c>
      <c r="J215" s="4" t="s">
        <v>174</v>
      </c>
      <c r="K215" s="4" t="s">
        <v>152</v>
      </c>
      <c r="L215" s="12">
        <v>5</v>
      </c>
      <c r="M215" s="13">
        <v>850</v>
      </c>
      <c r="N215" s="15">
        <v>2</v>
      </c>
      <c r="O215" s="8" t="s">
        <v>100</v>
      </c>
      <c r="P215" s="19" t="s">
        <v>31</v>
      </c>
      <c r="Q215" s="4" t="s">
        <v>30</v>
      </c>
      <c r="R215" s="4" t="s">
        <v>31</v>
      </c>
      <c r="S215" s="4" t="s">
        <v>31</v>
      </c>
      <c r="T215" s="14" t="s">
        <v>94</v>
      </c>
      <c r="U215" s="4">
        <v>2</v>
      </c>
      <c r="V215" s="8" t="s">
        <v>33</v>
      </c>
    </row>
    <row r="216" spans="1:22" ht="33" customHeight="1">
      <c r="A216" s="4">
        <v>152</v>
      </c>
      <c r="B216" s="8" t="s">
        <v>533</v>
      </c>
      <c r="C216" s="8" t="s">
        <v>533</v>
      </c>
      <c r="D216" s="22">
        <v>203</v>
      </c>
      <c r="E216" s="9">
        <v>2</v>
      </c>
      <c r="F216" s="18">
        <v>214.024</v>
      </c>
      <c r="G216" s="18">
        <v>214.024</v>
      </c>
      <c r="H216" s="4" t="s">
        <v>124</v>
      </c>
      <c r="I216" s="4" t="s">
        <v>534</v>
      </c>
      <c r="J216" s="4" t="s">
        <v>124</v>
      </c>
      <c r="K216" s="4" t="s">
        <v>534</v>
      </c>
      <c r="L216" s="12">
        <v>5</v>
      </c>
      <c r="M216" s="13">
        <v>600</v>
      </c>
      <c r="N216" s="15">
        <v>2</v>
      </c>
      <c r="O216" s="8" t="s">
        <v>100</v>
      </c>
      <c r="P216" s="19" t="s">
        <v>31</v>
      </c>
      <c r="Q216" s="4" t="s">
        <v>30</v>
      </c>
      <c r="R216" s="4" t="s">
        <v>31</v>
      </c>
      <c r="S216" s="4" t="s">
        <v>31</v>
      </c>
      <c r="T216" s="14" t="s">
        <v>94</v>
      </c>
      <c r="U216" s="4">
        <v>2</v>
      </c>
      <c r="V216" s="8" t="s">
        <v>33</v>
      </c>
    </row>
    <row r="217" spans="1:22" ht="59.25" customHeight="1">
      <c r="A217" s="4">
        <v>153</v>
      </c>
      <c r="B217" s="48" t="s">
        <v>535</v>
      </c>
      <c r="C217" s="48" t="s">
        <v>535</v>
      </c>
      <c r="D217" s="9" t="s">
        <v>536</v>
      </c>
      <c r="E217" s="9" t="s">
        <v>537</v>
      </c>
      <c r="F217" s="10">
        <v>85.55</v>
      </c>
      <c r="G217" s="10">
        <v>85.59</v>
      </c>
      <c r="H217" s="4" t="s">
        <v>538</v>
      </c>
      <c r="I217" s="4" t="s">
        <v>539</v>
      </c>
      <c r="J217" s="4" t="s">
        <v>540</v>
      </c>
      <c r="K217" s="4" t="s">
        <v>541</v>
      </c>
      <c r="L217" s="12">
        <v>3</v>
      </c>
      <c r="M217" s="13">
        <v>900</v>
      </c>
      <c r="N217" s="4">
        <v>4</v>
      </c>
      <c r="O217" s="8" t="s">
        <v>542</v>
      </c>
      <c r="P217" s="14" t="s">
        <v>543</v>
      </c>
      <c r="Q217" s="4" t="s">
        <v>43</v>
      </c>
      <c r="R217" s="4" t="s">
        <v>31</v>
      </c>
      <c r="S217" s="4" t="s">
        <v>31</v>
      </c>
      <c r="T217" s="14" t="s">
        <v>544</v>
      </c>
      <c r="U217" s="4">
        <v>2</v>
      </c>
      <c r="V217" s="8" t="s">
        <v>33</v>
      </c>
    </row>
    <row r="218" spans="1:22" ht="33" customHeight="1">
      <c r="A218" s="4">
        <v>154</v>
      </c>
      <c r="B218" s="8" t="s">
        <v>545</v>
      </c>
      <c r="C218" s="8" t="s">
        <v>545</v>
      </c>
      <c r="D218" s="9">
        <v>207</v>
      </c>
      <c r="E218" s="9">
        <v>1</v>
      </c>
      <c r="F218" s="18">
        <v>49.18</v>
      </c>
      <c r="G218" s="18">
        <v>49.18</v>
      </c>
      <c r="H218" s="11">
        <v>45390</v>
      </c>
      <c r="I218" s="11">
        <v>45394</v>
      </c>
      <c r="J218" s="11">
        <v>45390</v>
      </c>
      <c r="K218" s="11">
        <v>45394</v>
      </c>
      <c r="L218" s="12">
        <v>5</v>
      </c>
      <c r="M218" s="13">
        <v>800</v>
      </c>
      <c r="N218" s="15">
        <v>3</v>
      </c>
      <c r="O218" s="8" t="s">
        <v>244</v>
      </c>
      <c r="P218" s="19" t="s">
        <v>546</v>
      </c>
      <c r="Q218" s="4" t="s">
        <v>43</v>
      </c>
      <c r="R218" s="4" t="s">
        <v>31</v>
      </c>
      <c r="S218" s="4" t="s">
        <v>31</v>
      </c>
      <c r="T218" s="14" t="s">
        <v>246</v>
      </c>
      <c r="U218" s="4">
        <v>2</v>
      </c>
      <c r="V218" s="8" t="s">
        <v>53</v>
      </c>
    </row>
    <row r="219" spans="1:22" ht="33" customHeight="1">
      <c r="A219" s="4">
        <v>155</v>
      </c>
      <c r="B219" s="8" t="s">
        <v>547</v>
      </c>
      <c r="C219" s="8" t="s">
        <v>547</v>
      </c>
      <c r="D219" s="9">
        <v>208</v>
      </c>
      <c r="E219" s="9">
        <v>1</v>
      </c>
      <c r="F219" s="10">
        <v>187.84</v>
      </c>
      <c r="G219" s="10">
        <v>200.37799999999999</v>
      </c>
      <c r="H219" s="11">
        <v>45397</v>
      </c>
      <c r="I219" s="11">
        <v>45451</v>
      </c>
      <c r="J219" s="11">
        <v>45397</v>
      </c>
      <c r="K219" s="11">
        <v>45451</v>
      </c>
      <c r="L219" s="12">
        <v>55</v>
      </c>
      <c r="M219" s="13">
        <v>5000</v>
      </c>
      <c r="N219" s="15">
        <v>3</v>
      </c>
      <c r="O219" s="8" t="s">
        <v>100</v>
      </c>
      <c r="P219" s="19" t="s">
        <v>548</v>
      </c>
      <c r="Q219" s="4" t="s">
        <v>30</v>
      </c>
      <c r="R219" s="4" t="s">
        <v>31</v>
      </c>
      <c r="S219" s="4" t="s">
        <v>31</v>
      </c>
      <c r="T219" s="14" t="s">
        <v>549</v>
      </c>
      <c r="U219" s="4">
        <v>2</v>
      </c>
      <c r="V219" s="8" t="s">
        <v>33</v>
      </c>
    </row>
    <row r="220" spans="1:22" ht="33" customHeight="1">
      <c r="A220" s="4">
        <v>156</v>
      </c>
      <c r="B220" s="8" t="s">
        <v>550</v>
      </c>
      <c r="C220" s="8" t="s">
        <v>550</v>
      </c>
      <c r="D220" s="9">
        <v>209</v>
      </c>
      <c r="E220" s="9">
        <v>1</v>
      </c>
      <c r="F220" s="18">
        <v>100.376</v>
      </c>
      <c r="G220" s="18">
        <v>100.376</v>
      </c>
      <c r="H220" s="11">
        <v>45404</v>
      </c>
      <c r="I220" s="11">
        <v>45408</v>
      </c>
      <c r="J220" s="11">
        <v>45404</v>
      </c>
      <c r="K220" s="11">
        <v>45408</v>
      </c>
      <c r="L220" s="12">
        <v>5</v>
      </c>
      <c r="M220" s="13">
        <v>800</v>
      </c>
      <c r="N220" s="15">
        <v>3</v>
      </c>
      <c r="O220" s="8" t="s">
        <v>244</v>
      </c>
      <c r="P220" s="19" t="s">
        <v>551</v>
      </c>
      <c r="Q220" s="4" t="s">
        <v>43</v>
      </c>
      <c r="R220" s="4" t="s">
        <v>31</v>
      </c>
      <c r="S220" s="4" t="s">
        <v>31</v>
      </c>
      <c r="T220" s="14" t="s">
        <v>246</v>
      </c>
      <c r="U220" s="4">
        <v>2</v>
      </c>
      <c r="V220" s="8" t="s">
        <v>53</v>
      </c>
    </row>
    <row r="221" spans="1:22" ht="33" customHeight="1">
      <c r="A221" s="4">
        <v>157</v>
      </c>
      <c r="B221" s="8" t="s">
        <v>552</v>
      </c>
      <c r="C221" s="8" t="s">
        <v>552</v>
      </c>
      <c r="D221" s="9">
        <v>210</v>
      </c>
      <c r="E221" s="9">
        <v>2</v>
      </c>
      <c r="F221" s="18">
        <v>0.67200000000000004</v>
      </c>
      <c r="G221" s="18">
        <v>5.72</v>
      </c>
      <c r="H221" s="11">
        <v>45293</v>
      </c>
      <c r="I221" s="11">
        <v>45451</v>
      </c>
      <c r="J221" s="11">
        <v>45293</v>
      </c>
      <c r="K221" s="11">
        <v>45451</v>
      </c>
      <c r="L221" s="12">
        <v>159</v>
      </c>
      <c r="M221" s="13">
        <v>12000</v>
      </c>
      <c r="N221" s="15">
        <v>1</v>
      </c>
      <c r="O221" s="8" t="s">
        <v>553</v>
      </c>
      <c r="P221" s="19" t="s">
        <v>554</v>
      </c>
      <c r="Q221" s="4" t="s">
        <v>43</v>
      </c>
      <c r="R221" s="4" t="s">
        <v>31</v>
      </c>
      <c r="S221" s="4" t="s">
        <v>31</v>
      </c>
      <c r="T221" s="14" t="s">
        <v>549</v>
      </c>
      <c r="U221" s="4">
        <v>2</v>
      </c>
      <c r="V221" s="8" t="s">
        <v>33</v>
      </c>
    </row>
    <row r="222" spans="1:22" ht="33" customHeight="1">
      <c r="A222" s="4">
        <v>158</v>
      </c>
      <c r="B222" s="8" t="s">
        <v>555</v>
      </c>
      <c r="C222" s="8" t="s">
        <v>555</v>
      </c>
      <c r="D222" s="9">
        <v>231</v>
      </c>
      <c r="E222" s="9" t="s">
        <v>31</v>
      </c>
      <c r="F222" s="18">
        <v>2.1389999999999998</v>
      </c>
      <c r="G222" s="18">
        <v>2.1389999999999998</v>
      </c>
      <c r="H222" s="11">
        <v>45404</v>
      </c>
      <c r="I222" s="11">
        <v>45408</v>
      </c>
      <c r="J222" s="11">
        <v>45404</v>
      </c>
      <c r="K222" s="11">
        <v>45408</v>
      </c>
      <c r="L222" s="12">
        <v>5</v>
      </c>
      <c r="M222" s="13">
        <v>150</v>
      </c>
      <c r="N222" s="15">
        <v>4</v>
      </c>
      <c r="O222" s="8" t="s">
        <v>244</v>
      </c>
      <c r="P222" s="19" t="s">
        <v>31</v>
      </c>
      <c r="Q222" s="4" t="s">
        <v>30</v>
      </c>
      <c r="R222" s="4" t="s">
        <v>31</v>
      </c>
      <c r="S222" s="4" t="s">
        <v>31</v>
      </c>
      <c r="T222" s="14" t="s">
        <v>246</v>
      </c>
      <c r="U222" s="4">
        <v>2</v>
      </c>
      <c r="V222" s="8" t="s">
        <v>33</v>
      </c>
    </row>
    <row r="223" spans="1:22" ht="33" customHeight="1">
      <c r="A223" s="4">
        <v>159</v>
      </c>
      <c r="B223" s="8" t="s">
        <v>214</v>
      </c>
      <c r="C223" s="8" t="s">
        <v>214</v>
      </c>
      <c r="D223" s="9">
        <v>272</v>
      </c>
      <c r="E223" s="6">
        <v>1.2</v>
      </c>
      <c r="F223" s="10">
        <v>32.901000000000003</v>
      </c>
      <c r="G223" s="4">
        <v>32.901000000000003</v>
      </c>
      <c r="H223" s="11">
        <v>45418</v>
      </c>
      <c r="I223" s="11">
        <v>45443</v>
      </c>
      <c r="J223" s="11">
        <v>45418</v>
      </c>
      <c r="K223" s="11">
        <v>45443</v>
      </c>
      <c r="L223" s="12">
        <v>26</v>
      </c>
      <c r="M223" s="13">
        <v>4470</v>
      </c>
      <c r="N223" s="4">
        <v>1</v>
      </c>
      <c r="O223" s="8" t="s">
        <v>556</v>
      </c>
      <c r="P223" s="14" t="s">
        <v>557</v>
      </c>
      <c r="Q223" s="4" t="s">
        <v>43</v>
      </c>
      <c r="R223" s="4" t="s">
        <v>31</v>
      </c>
      <c r="S223" s="4" t="s">
        <v>31</v>
      </c>
      <c r="T223" s="14" t="s">
        <v>191</v>
      </c>
      <c r="U223" s="4">
        <v>2</v>
      </c>
      <c r="V223" s="8" t="s">
        <v>33</v>
      </c>
    </row>
    <row r="224" spans="1:22" ht="33" customHeight="1">
      <c r="A224" s="4">
        <v>160</v>
      </c>
      <c r="B224" s="8" t="s">
        <v>208</v>
      </c>
      <c r="C224" s="8" t="s">
        <v>208</v>
      </c>
      <c r="D224" s="9">
        <v>272</v>
      </c>
      <c r="E224" s="9">
        <v>2</v>
      </c>
      <c r="F224" s="10">
        <v>57.6</v>
      </c>
      <c r="G224" s="10">
        <v>58.88</v>
      </c>
      <c r="H224" s="11">
        <v>45384</v>
      </c>
      <c r="I224" s="11">
        <v>45408</v>
      </c>
      <c r="J224" s="11">
        <v>45384</v>
      </c>
      <c r="K224" s="11">
        <v>45408</v>
      </c>
      <c r="L224" s="12">
        <v>25</v>
      </c>
      <c r="M224" s="13">
        <v>50</v>
      </c>
      <c r="N224" s="4">
        <v>1</v>
      </c>
      <c r="O224" s="8" t="s">
        <v>204</v>
      </c>
      <c r="P224" s="19" t="s">
        <v>31</v>
      </c>
      <c r="Q224" s="4" t="s">
        <v>30</v>
      </c>
      <c r="R224" s="4" t="s">
        <v>31</v>
      </c>
      <c r="S224" s="4" t="s">
        <v>31</v>
      </c>
      <c r="T224" s="14" t="s">
        <v>191</v>
      </c>
      <c r="U224" s="4" t="s">
        <v>113</v>
      </c>
      <c r="V224" s="8" t="s">
        <v>33</v>
      </c>
    </row>
    <row r="225" spans="1:22" ht="33" customHeight="1">
      <c r="A225" s="4">
        <v>161</v>
      </c>
      <c r="B225" s="8" t="s">
        <v>188</v>
      </c>
      <c r="C225" s="8" t="s">
        <v>188</v>
      </c>
      <c r="D225" s="9">
        <v>272</v>
      </c>
      <c r="E225" s="6">
        <v>1.2</v>
      </c>
      <c r="F225" s="10">
        <v>113.705</v>
      </c>
      <c r="G225" s="10">
        <v>113.705</v>
      </c>
      <c r="H225" s="11">
        <v>45404</v>
      </c>
      <c r="I225" s="11">
        <v>45407</v>
      </c>
      <c r="J225" s="11">
        <v>45404</v>
      </c>
      <c r="K225" s="11">
        <v>45407</v>
      </c>
      <c r="L225" s="12">
        <v>4</v>
      </c>
      <c r="M225" s="13">
        <v>800</v>
      </c>
      <c r="N225" s="4">
        <v>1</v>
      </c>
      <c r="O225" s="8" t="s">
        <v>189</v>
      </c>
      <c r="P225" s="14" t="s">
        <v>558</v>
      </c>
      <c r="Q225" s="4" t="s">
        <v>30</v>
      </c>
      <c r="R225" s="4" t="s">
        <v>31</v>
      </c>
      <c r="S225" s="4" t="s">
        <v>31</v>
      </c>
      <c r="T225" s="14" t="s">
        <v>191</v>
      </c>
      <c r="U225" s="4">
        <v>2</v>
      </c>
      <c r="V225" s="8" t="s">
        <v>33</v>
      </c>
    </row>
    <row r="226" spans="1:22" ht="33" customHeight="1">
      <c r="A226" s="60">
        <v>162</v>
      </c>
      <c r="B226" s="8" t="s">
        <v>559</v>
      </c>
      <c r="C226" s="8" t="s">
        <v>559</v>
      </c>
      <c r="D226" s="9">
        <v>272</v>
      </c>
      <c r="E226" s="9" t="s">
        <v>560</v>
      </c>
      <c r="F226" s="10">
        <v>113.758</v>
      </c>
      <c r="G226" s="10">
        <v>114.315</v>
      </c>
      <c r="H226" s="11">
        <v>45384</v>
      </c>
      <c r="I226" s="11">
        <v>45401</v>
      </c>
      <c r="J226" s="11">
        <v>45384</v>
      </c>
      <c r="K226" s="11">
        <v>45401</v>
      </c>
      <c r="L226" s="12">
        <v>18</v>
      </c>
      <c r="M226" s="13">
        <v>1000</v>
      </c>
      <c r="N226" s="4">
        <v>4</v>
      </c>
      <c r="O226" s="8" t="s">
        <v>204</v>
      </c>
      <c r="P226" s="19" t="s">
        <v>31</v>
      </c>
      <c r="Q226" s="4" t="s">
        <v>30</v>
      </c>
      <c r="R226" s="4" t="s">
        <v>31</v>
      </c>
      <c r="S226" s="4" t="s">
        <v>31</v>
      </c>
      <c r="T226" s="14" t="s">
        <v>191</v>
      </c>
      <c r="U226" s="4">
        <v>2</v>
      </c>
      <c r="V226" s="8" t="s">
        <v>33</v>
      </c>
    </row>
    <row r="227" spans="1:22" ht="33" customHeight="1">
      <c r="A227" s="61"/>
      <c r="B227" s="8" t="s">
        <v>561</v>
      </c>
      <c r="C227" s="8" t="s">
        <v>561</v>
      </c>
      <c r="D227" s="9">
        <v>272</v>
      </c>
      <c r="E227" s="9">
        <v>2</v>
      </c>
      <c r="F227" s="18">
        <v>113.9</v>
      </c>
      <c r="G227" s="18">
        <v>114.75</v>
      </c>
      <c r="H227" s="11">
        <v>45453</v>
      </c>
      <c r="I227" s="11">
        <v>45506</v>
      </c>
      <c r="J227" s="11">
        <v>45453</v>
      </c>
      <c r="K227" s="11">
        <v>45506</v>
      </c>
      <c r="L227" s="12">
        <v>54</v>
      </c>
      <c r="M227" s="13">
        <v>2710</v>
      </c>
      <c r="N227" s="15">
        <v>1</v>
      </c>
      <c r="O227" s="52" t="s">
        <v>562</v>
      </c>
      <c r="P227" s="19" t="s">
        <v>31</v>
      </c>
      <c r="Q227" s="4" t="s">
        <v>30</v>
      </c>
      <c r="R227" s="4" t="s">
        <v>31</v>
      </c>
      <c r="S227" s="4" t="s">
        <v>31</v>
      </c>
      <c r="T227" s="14" t="s">
        <v>191</v>
      </c>
      <c r="U227" s="4">
        <v>2</v>
      </c>
      <c r="V227" s="8" t="s">
        <v>33</v>
      </c>
    </row>
    <row r="228" spans="1:22" ht="33" customHeight="1">
      <c r="A228" s="60">
        <v>163</v>
      </c>
      <c r="B228" s="8" t="s">
        <v>563</v>
      </c>
      <c r="C228" s="8" t="s">
        <v>563</v>
      </c>
      <c r="D228" s="9">
        <v>272</v>
      </c>
      <c r="E228" s="9">
        <v>3</v>
      </c>
      <c r="F228" s="10">
        <v>132.399</v>
      </c>
      <c r="G228" s="10">
        <f>F228+0.033</f>
        <v>132.43199999999999</v>
      </c>
      <c r="H228" s="11">
        <v>45593</v>
      </c>
      <c r="I228" s="11">
        <v>45601</v>
      </c>
      <c r="J228" s="11">
        <v>45593</v>
      </c>
      <c r="K228" s="11">
        <v>45601</v>
      </c>
      <c r="L228" s="12">
        <v>9</v>
      </c>
      <c r="M228" s="13">
        <v>220</v>
      </c>
      <c r="N228" s="4">
        <v>1</v>
      </c>
      <c r="O228" s="8" t="s">
        <v>193</v>
      </c>
      <c r="P228" s="19" t="s">
        <v>31</v>
      </c>
      <c r="Q228" s="4" t="s">
        <v>30</v>
      </c>
      <c r="R228" s="4" t="s">
        <v>31</v>
      </c>
      <c r="S228" s="4" t="s">
        <v>31</v>
      </c>
      <c r="T228" s="14" t="s">
        <v>191</v>
      </c>
      <c r="U228" s="4">
        <v>2</v>
      </c>
      <c r="V228" s="8" t="s">
        <v>33</v>
      </c>
    </row>
    <row r="229" spans="1:22" ht="33" customHeight="1">
      <c r="A229" s="63"/>
      <c r="B229" s="8" t="s">
        <v>564</v>
      </c>
      <c r="C229" s="8" t="s">
        <v>564</v>
      </c>
      <c r="D229" s="9">
        <v>272</v>
      </c>
      <c r="E229" s="9">
        <v>4</v>
      </c>
      <c r="F229" s="10">
        <f>132.507-0.02</f>
        <v>132.48699999999999</v>
      </c>
      <c r="G229" s="10">
        <f>F229+0.04</f>
        <v>132.52699999999999</v>
      </c>
      <c r="H229" s="11">
        <v>45586</v>
      </c>
      <c r="I229" s="11">
        <v>45591</v>
      </c>
      <c r="J229" s="11">
        <v>45586</v>
      </c>
      <c r="K229" s="11">
        <v>45591</v>
      </c>
      <c r="L229" s="12">
        <v>6</v>
      </c>
      <c r="M229" s="13">
        <v>290</v>
      </c>
      <c r="N229" s="4">
        <v>1</v>
      </c>
      <c r="O229" s="8" t="s">
        <v>193</v>
      </c>
      <c r="P229" s="19" t="s">
        <v>31</v>
      </c>
      <c r="Q229" s="4" t="s">
        <v>30</v>
      </c>
      <c r="R229" s="4" t="s">
        <v>31</v>
      </c>
      <c r="S229" s="4" t="s">
        <v>31</v>
      </c>
      <c r="T229" s="14" t="s">
        <v>191</v>
      </c>
      <c r="U229" s="4">
        <v>2</v>
      </c>
      <c r="V229" s="8" t="s">
        <v>33</v>
      </c>
    </row>
    <row r="230" spans="1:22" ht="33" customHeight="1">
      <c r="A230" s="61"/>
      <c r="B230" s="8" t="s">
        <v>565</v>
      </c>
      <c r="C230" s="8" t="s">
        <v>565</v>
      </c>
      <c r="D230" s="9">
        <v>272</v>
      </c>
      <c r="E230" s="9">
        <v>23</v>
      </c>
      <c r="F230" s="10">
        <v>133.959</v>
      </c>
      <c r="G230" s="10">
        <f>F230+0.033</f>
        <v>133.99199999999999</v>
      </c>
      <c r="H230" s="11">
        <v>45579</v>
      </c>
      <c r="I230" s="11">
        <v>45584</v>
      </c>
      <c r="J230" s="11">
        <v>45579</v>
      </c>
      <c r="K230" s="11">
        <v>45584</v>
      </c>
      <c r="L230" s="12">
        <v>6</v>
      </c>
      <c r="M230" s="13">
        <f>200+265</f>
        <v>465</v>
      </c>
      <c r="N230" s="4">
        <v>1</v>
      </c>
      <c r="O230" s="8" t="s">
        <v>193</v>
      </c>
      <c r="P230" s="19" t="s">
        <v>31</v>
      </c>
      <c r="Q230" s="4" t="s">
        <v>30</v>
      </c>
      <c r="R230" s="4" t="s">
        <v>31</v>
      </c>
      <c r="S230" s="4" t="s">
        <v>31</v>
      </c>
      <c r="T230" s="14" t="s">
        <v>191</v>
      </c>
      <c r="U230" s="4">
        <v>2</v>
      </c>
      <c r="V230" s="8" t="s">
        <v>33</v>
      </c>
    </row>
    <row r="231" spans="1:22" ht="33" customHeight="1">
      <c r="A231" s="4">
        <v>164</v>
      </c>
      <c r="B231" s="8" t="s">
        <v>566</v>
      </c>
      <c r="C231" s="8" t="s">
        <v>566</v>
      </c>
      <c r="D231" s="9">
        <v>272</v>
      </c>
      <c r="E231" s="9">
        <v>4</v>
      </c>
      <c r="F231" s="10">
        <f>141.44-0.02</f>
        <v>141.41999999999999</v>
      </c>
      <c r="G231" s="10">
        <f>141.44+0.02</f>
        <v>141.46</v>
      </c>
      <c r="H231" s="11">
        <v>45362</v>
      </c>
      <c r="I231" s="11">
        <v>45366</v>
      </c>
      <c r="J231" s="11">
        <v>45362</v>
      </c>
      <c r="K231" s="11">
        <v>45366</v>
      </c>
      <c r="L231" s="12">
        <v>5</v>
      </c>
      <c r="M231" s="13">
        <v>100</v>
      </c>
      <c r="N231" s="4">
        <v>1</v>
      </c>
      <c r="O231" s="8" t="s">
        <v>193</v>
      </c>
      <c r="P231" s="19" t="s">
        <v>31</v>
      </c>
      <c r="Q231" s="4" t="s">
        <v>30</v>
      </c>
      <c r="R231" s="4" t="s">
        <v>31</v>
      </c>
      <c r="S231" s="4" t="s">
        <v>31</v>
      </c>
      <c r="T231" s="14" t="s">
        <v>191</v>
      </c>
      <c r="U231" s="4" t="s">
        <v>113</v>
      </c>
      <c r="V231" s="8" t="s">
        <v>33</v>
      </c>
    </row>
    <row r="232" spans="1:22" ht="50.25" customHeight="1">
      <c r="A232" s="60">
        <v>165</v>
      </c>
      <c r="B232" s="8" t="s">
        <v>567</v>
      </c>
      <c r="C232" s="8" t="s">
        <v>567</v>
      </c>
      <c r="D232" s="9">
        <v>273</v>
      </c>
      <c r="E232" s="9">
        <v>2</v>
      </c>
      <c r="F232" s="10">
        <v>7.2069999999999999</v>
      </c>
      <c r="G232" s="10">
        <v>7.4969999999999999</v>
      </c>
      <c r="H232" s="11">
        <v>45365</v>
      </c>
      <c r="I232" s="11">
        <v>45426</v>
      </c>
      <c r="J232" s="11">
        <v>45365</v>
      </c>
      <c r="K232" s="11">
        <v>45393</v>
      </c>
      <c r="L232" s="12">
        <v>29</v>
      </c>
      <c r="M232" s="13">
        <v>292</v>
      </c>
      <c r="N232" s="4">
        <v>1</v>
      </c>
      <c r="O232" s="8" t="s">
        <v>568</v>
      </c>
      <c r="P232" s="5" t="s">
        <v>569</v>
      </c>
      <c r="Q232" s="4" t="s">
        <v>30</v>
      </c>
      <c r="R232" s="4" t="s">
        <v>31</v>
      </c>
      <c r="S232" s="4" t="s">
        <v>31</v>
      </c>
      <c r="T232" s="14" t="s">
        <v>223</v>
      </c>
      <c r="U232" s="4">
        <v>2</v>
      </c>
      <c r="V232" s="8" t="s">
        <v>33</v>
      </c>
    </row>
    <row r="233" spans="1:22" ht="33" customHeight="1">
      <c r="A233" s="61"/>
      <c r="B233" s="8" t="s">
        <v>567</v>
      </c>
      <c r="C233" s="8" t="s">
        <v>567</v>
      </c>
      <c r="D233" s="9">
        <v>273</v>
      </c>
      <c r="E233" s="9">
        <v>1</v>
      </c>
      <c r="F233" s="10">
        <v>7.2069999999999999</v>
      </c>
      <c r="G233" s="10">
        <v>7.4969999999999999</v>
      </c>
      <c r="H233" s="11">
        <v>45365</v>
      </c>
      <c r="I233" s="11">
        <v>45426</v>
      </c>
      <c r="J233" s="11">
        <v>45394</v>
      </c>
      <c r="K233" s="11">
        <v>45426</v>
      </c>
      <c r="L233" s="12">
        <v>33</v>
      </c>
      <c r="M233" s="13">
        <v>292</v>
      </c>
      <c r="N233" s="4">
        <v>1</v>
      </c>
      <c r="O233" s="8" t="s">
        <v>568</v>
      </c>
      <c r="P233" s="19" t="s">
        <v>31</v>
      </c>
      <c r="Q233" s="4" t="s">
        <v>30</v>
      </c>
      <c r="R233" s="4" t="s">
        <v>31</v>
      </c>
      <c r="S233" s="4" t="s">
        <v>31</v>
      </c>
      <c r="T233" s="14" t="s">
        <v>223</v>
      </c>
      <c r="U233" s="4">
        <v>2</v>
      </c>
      <c r="V233" s="8" t="s">
        <v>33</v>
      </c>
    </row>
    <row r="234" spans="1:22" ht="33" customHeight="1">
      <c r="A234" s="4">
        <v>166</v>
      </c>
      <c r="B234" s="8" t="s">
        <v>570</v>
      </c>
      <c r="C234" s="8" t="s">
        <v>570</v>
      </c>
      <c r="D234" s="9">
        <v>273</v>
      </c>
      <c r="E234" s="9">
        <v>4</v>
      </c>
      <c r="F234" s="10">
        <v>11.8894</v>
      </c>
      <c r="G234" s="10">
        <v>13.37</v>
      </c>
      <c r="H234" s="11">
        <v>45481</v>
      </c>
      <c r="I234" s="11">
        <v>45510</v>
      </c>
      <c r="J234" s="11">
        <v>45481</v>
      </c>
      <c r="K234" s="11">
        <v>45510</v>
      </c>
      <c r="L234" s="12">
        <v>30</v>
      </c>
      <c r="M234" s="13">
        <v>5700</v>
      </c>
      <c r="N234" s="4">
        <v>1</v>
      </c>
      <c r="O234" s="8" t="s">
        <v>571</v>
      </c>
      <c r="P234" s="5" t="s">
        <v>572</v>
      </c>
      <c r="Q234" s="4" t="s">
        <v>30</v>
      </c>
      <c r="R234" s="4" t="s">
        <v>31</v>
      </c>
      <c r="S234" s="4" t="s">
        <v>31</v>
      </c>
      <c r="T234" s="14" t="s">
        <v>223</v>
      </c>
      <c r="U234" s="4">
        <v>2</v>
      </c>
      <c r="V234" s="8" t="s">
        <v>33</v>
      </c>
    </row>
    <row r="235" spans="1:22" ht="33" customHeight="1">
      <c r="A235" s="60">
        <v>167</v>
      </c>
      <c r="B235" s="8" t="s">
        <v>573</v>
      </c>
      <c r="C235" s="8" t="s">
        <v>573</v>
      </c>
      <c r="D235" s="9">
        <v>273</v>
      </c>
      <c r="E235" s="9">
        <v>126</v>
      </c>
      <c r="F235" s="10">
        <v>100.3</v>
      </c>
      <c r="G235" s="10">
        <v>101.2</v>
      </c>
      <c r="H235" s="11">
        <v>45474</v>
      </c>
      <c r="I235" s="11">
        <v>45503</v>
      </c>
      <c r="J235" s="11">
        <v>45474</v>
      </c>
      <c r="K235" s="11">
        <v>45503</v>
      </c>
      <c r="L235" s="12">
        <v>30</v>
      </c>
      <c r="M235" s="13">
        <v>3550</v>
      </c>
      <c r="N235" s="4">
        <v>1</v>
      </c>
      <c r="O235" s="8" t="s">
        <v>574</v>
      </c>
      <c r="P235" s="19" t="s">
        <v>31</v>
      </c>
      <c r="Q235" s="4" t="s">
        <v>30</v>
      </c>
      <c r="R235" s="4" t="s">
        <v>31</v>
      </c>
      <c r="S235" s="4" t="s">
        <v>31</v>
      </c>
      <c r="T235" s="14" t="s">
        <v>223</v>
      </c>
      <c r="U235" s="4">
        <v>2</v>
      </c>
      <c r="V235" s="8" t="s">
        <v>33</v>
      </c>
    </row>
    <row r="236" spans="1:22" ht="33" customHeight="1">
      <c r="A236" s="61"/>
      <c r="B236" s="8" t="s">
        <v>575</v>
      </c>
      <c r="C236" s="8" t="s">
        <v>575</v>
      </c>
      <c r="D236" s="9">
        <v>273</v>
      </c>
      <c r="E236" s="9">
        <v>1</v>
      </c>
      <c r="F236" s="10">
        <v>101</v>
      </c>
      <c r="G236" s="10">
        <v>101.3</v>
      </c>
      <c r="H236" s="11">
        <v>45363</v>
      </c>
      <c r="I236" s="11">
        <v>45376</v>
      </c>
      <c r="J236" s="11">
        <v>45363</v>
      </c>
      <c r="K236" s="11">
        <v>45376</v>
      </c>
      <c r="L236" s="12">
        <v>14</v>
      </c>
      <c r="M236" s="13">
        <v>390</v>
      </c>
      <c r="N236" s="4">
        <v>1</v>
      </c>
      <c r="O236" s="8" t="s">
        <v>576</v>
      </c>
      <c r="P236" s="14" t="s">
        <v>577</v>
      </c>
      <c r="Q236" s="4" t="s">
        <v>30</v>
      </c>
      <c r="R236" s="4" t="s">
        <v>31</v>
      </c>
      <c r="S236" s="4" t="s">
        <v>31</v>
      </c>
      <c r="T236" s="14" t="s">
        <v>223</v>
      </c>
      <c r="U236" s="4">
        <v>2</v>
      </c>
      <c r="V236" s="8" t="s">
        <v>33</v>
      </c>
    </row>
    <row r="237" spans="1:22" ht="33" customHeight="1">
      <c r="A237" s="60">
        <v>168</v>
      </c>
      <c r="B237" s="8" t="s">
        <v>578</v>
      </c>
      <c r="C237" s="8" t="s">
        <v>578</v>
      </c>
      <c r="D237" s="22">
        <v>273</v>
      </c>
      <c r="E237" s="9">
        <v>1</v>
      </c>
      <c r="F237" s="18">
        <v>207.904</v>
      </c>
      <c r="G237" s="18">
        <v>207.904</v>
      </c>
      <c r="H237" s="4" t="s">
        <v>115</v>
      </c>
      <c r="I237" s="4" t="s">
        <v>579</v>
      </c>
      <c r="J237" s="4" t="s">
        <v>115</v>
      </c>
      <c r="K237" s="4" t="s">
        <v>579</v>
      </c>
      <c r="L237" s="12">
        <v>5</v>
      </c>
      <c r="M237" s="13">
        <v>1000</v>
      </c>
      <c r="N237" s="15">
        <v>2</v>
      </c>
      <c r="O237" s="8" t="s">
        <v>100</v>
      </c>
      <c r="P237" s="19" t="s">
        <v>31</v>
      </c>
      <c r="Q237" s="4" t="s">
        <v>30</v>
      </c>
      <c r="R237" s="4" t="s">
        <v>31</v>
      </c>
      <c r="S237" s="4" t="s">
        <v>31</v>
      </c>
      <c r="T237" s="14" t="s">
        <v>94</v>
      </c>
      <c r="U237" s="4">
        <v>2</v>
      </c>
      <c r="V237" s="8" t="s">
        <v>33</v>
      </c>
    </row>
    <row r="238" spans="1:22" ht="33" customHeight="1">
      <c r="A238" s="61"/>
      <c r="B238" s="8" t="s">
        <v>580</v>
      </c>
      <c r="C238" s="8" t="s">
        <v>580</v>
      </c>
      <c r="D238" s="22">
        <v>273</v>
      </c>
      <c r="E238" s="9">
        <v>2</v>
      </c>
      <c r="F238" s="18">
        <v>207.904</v>
      </c>
      <c r="G238" s="18">
        <v>207.904</v>
      </c>
      <c r="H238" s="4" t="s">
        <v>581</v>
      </c>
      <c r="I238" s="4" t="s">
        <v>582</v>
      </c>
      <c r="J238" s="4" t="s">
        <v>581</v>
      </c>
      <c r="K238" s="4" t="s">
        <v>582</v>
      </c>
      <c r="L238" s="12">
        <v>5</v>
      </c>
      <c r="M238" s="13">
        <v>1000</v>
      </c>
      <c r="N238" s="15">
        <v>2</v>
      </c>
      <c r="O238" s="8" t="s">
        <v>100</v>
      </c>
      <c r="P238" s="19" t="s">
        <v>31</v>
      </c>
      <c r="Q238" s="4" t="s">
        <v>30</v>
      </c>
      <c r="R238" s="4" t="s">
        <v>31</v>
      </c>
      <c r="S238" s="4" t="s">
        <v>31</v>
      </c>
      <c r="T238" s="14" t="s">
        <v>94</v>
      </c>
      <c r="U238" s="4">
        <v>2</v>
      </c>
      <c r="V238" s="8" t="s">
        <v>33</v>
      </c>
    </row>
    <row r="239" spans="1:22" ht="33" customHeight="1">
      <c r="A239" s="60">
        <v>169</v>
      </c>
      <c r="B239" s="8" t="s">
        <v>583</v>
      </c>
      <c r="C239" s="8" t="s">
        <v>583</v>
      </c>
      <c r="D239" s="22">
        <v>273</v>
      </c>
      <c r="E239" s="9">
        <v>1</v>
      </c>
      <c r="F239" s="18">
        <v>228.07900000000001</v>
      </c>
      <c r="G239" s="18">
        <v>228.07900000000001</v>
      </c>
      <c r="H239" s="4" t="s">
        <v>332</v>
      </c>
      <c r="I239" s="4" t="s">
        <v>584</v>
      </c>
      <c r="J239" s="4" t="s">
        <v>332</v>
      </c>
      <c r="K239" s="4" t="s">
        <v>584</v>
      </c>
      <c r="L239" s="12">
        <v>5</v>
      </c>
      <c r="M239" s="13">
        <v>900</v>
      </c>
      <c r="N239" s="15">
        <v>2</v>
      </c>
      <c r="O239" s="8" t="s">
        <v>100</v>
      </c>
      <c r="P239" s="19" t="s">
        <v>31</v>
      </c>
      <c r="Q239" s="4" t="s">
        <v>30</v>
      </c>
      <c r="R239" s="4" t="s">
        <v>31</v>
      </c>
      <c r="S239" s="4" t="s">
        <v>31</v>
      </c>
      <c r="T239" s="14" t="s">
        <v>94</v>
      </c>
      <c r="U239" s="4">
        <v>2</v>
      </c>
      <c r="V239" s="8" t="s">
        <v>33</v>
      </c>
    </row>
    <row r="240" spans="1:22" ht="33" customHeight="1">
      <c r="A240" s="61"/>
      <c r="B240" s="8" t="s">
        <v>585</v>
      </c>
      <c r="C240" s="8" t="s">
        <v>585</v>
      </c>
      <c r="D240" s="22">
        <v>273</v>
      </c>
      <c r="E240" s="9">
        <v>2</v>
      </c>
      <c r="F240" s="18">
        <v>228.07900000000001</v>
      </c>
      <c r="G240" s="18">
        <v>228.07900000000001</v>
      </c>
      <c r="H240" s="4" t="s">
        <v>586</v>
      </c>
      <c r="I240" s="4" t="s">
        <v>587</v>
      </c>
      <c r="J240" s="4" t="s">
        <v>586</v>
      </c>
      <c r="K240" s="4" t="s">
        <v>587</v>
      </c>
      <c r="L240" s="12">
        <v>5</v>
      </c>
      <c r="M240" s="13">
        <v>900</v>
      </c>
      <c r="N240" s="15">
        <v>2</v>
      </c>
      <c r="O240" s="8" t="s">
        <v>100</v>
      </c>
      <c r="P240" s="19" t="s">
        <v>31</v>
      </c>
      <c r="Q240" s="4" t="s">
        <v>30</v>
      </c>
      <c r="R240" s="4" t="s">
        <v>31</v>
      </c>
      <c r="S240" s="4" t="s">
        <v>31</v>
      </c>
      <c r="T240" s="14" t="s">
        <v>94</v>
      </c>
      <c r="U240" s="4">
        <v>2</v>
      </c>
      <c r="V240" s="8" t="s">
        <v>33</v>
      </c>
    </row>
    <row r="241" spans="1:22" ht="33" customHeight="1">
      <c r="A241" s="4">
        <v>170</v>
      </c>
      <c r="B241" s="8" t="s">
        <v>588</v>
      </c>
      <c r="C241" s="8" t="s">
        <v>588</v>
      </c>
      <c r="D241" s="9">
        <v>273</v>
      </c>
      <c r="E241" s="9" t="s">
        <v>589</v>
      </c>
      <c r="F241" s="10">
        <v>329.44799999999998</v>
      </c>
      <c r="G241" s="10">
        <v>329.44799999999998</v>
      </c>
      <c r="H241" s="4" t="s">
        <v>590</v>
      </c>
      <c r="I241" s="4" t="s">
        <v>341</v>
      </c>
      <c r="J241" s="4" t="s">
        <v>590</v>
      </c>
      <c r="K241" s="4" t="s">
        <v>341</v>
      </c>
      <c r="L241" s="12">
        <v>22</v>
      </c>
      <c r="M241" s="13">
        <v>1260</v>
      </c>
      <c r="N241" s="4">
        <v>4</v>
      </c>
      <c r="O241" s="8" t="s">
        <v>591</v>
      </c>
      <c r="P241" s="14" t="s">
        <v>592</v>
      </c>
      <c r="Q241" s="4" t="s">
        <v>30</v>
      </c>
      <c r="R241" s="4" t="s">
        <v>31</v>
      </c>
      <c r="S241" s="4" t="s">
        <v>31</v>
      </c>
      <c r="T241" s="14" t="s">
        <v>16</v>
      </c>
      <c r="U241" s="4">
        <v>2</v>
      </c>
      <c r="V241" s="8" t="s">
        <v>33</v>
      </c>
    </row>
    <row r="242" spans="1:22" ht="33" customHeight="1">
      <c r="A242" s="4">
        <v>171</v>
      </c>
      <c r="B242" s="8" t="s">
        <v>466</v>
      </c>
      <c r="C242" s="8" t="s">
        <v>466</v>
      </c>
      <c r="D242" s="9">
        <v>274</v>
      </c>
      <c r="E242" s="9">
        <v>3</v>
      </c>
      <c r="F242" s="10">
        <v>20.425000000000001</v>
      </c>
      <c r="G242" s="10">
        <v>20.425000000000001</v>
      </c>
      <c r="H242" s="33">
        <v>45537</v>
      </c>
      <c r="I242" s="33">
        <v>45541</v>
      </c>
      <c r="J242" s="33">
        <v>45537</v>
      </c>
      <c r="K242" s="33">
        <v>45541</v>
      </c>
      <c r="L242" s="12">
        <v>5</v>
      </c>
      <c r="M242" s="13">
        <v>100</v>
      </c>
      <c r="N242" s="5">
        <v>1</v>
      </c>
      <c r="O242" s="8" t="s">
        <v>464</v>
      </c>
      <c r="P242" s="19" t="s">
        <v>31</v>
      </c>
      <c r="Q242" s="4" t="s">
        <v>43</v>
      </c>
      <c r="R242" s="4" t="s">
        <v>31</v>
      </c>
      <c r="S242" s="4" t="s">
        <v>31</v>
      </c>
      <c r="T242" s="14" t="s">
        <v>465</v>
      </c>
      <c r="U242" s="4">
        <v>2</v>
      </c>
      <c r="V242" s="8" t="s">
        <v>33</v>
      </c>
    </row>
    <row r="243" spans="1:22" ht="33" customHeight="1">
      <c r="A243" s="60">
        <v>172</v>
      </c>
      <c r="B243" s="8" t="s">
        <v>466</v>
      </c>
      <c r="C243" s="8" t="s">
        <v>466</v>
      </c>
      <c r="D243" s="9">
        <v>274</v>
      </c>
      <c r="E243" s="9" t="s">
        <v>593</v>
      </c>
      <c r="F243" s="10">
        <v>79.352000000000004</v>
      </c>
      <c r="G243" s="10">
        <v>79.352000000000004</v>
      </c>
      <c r="H243" s="33">
        <v>45418</v>
      </c>
      <c r="I243" s="33">
        <v>45422</v>
      </c>
      <c r="J243" s="33">
        <v>45418</v>
      </c>
      <c r="K243" s="33">
        <v>45422</v>
      </c>
      <c r="L243" s="12">
        <v>5</v>
      </c>
      <c r="M243" s="13">
        <v>100</v>
      </c>
      <c r="N243" s="5">
        <v>1</v>
      </c>
      <c r="O243" s="8" t="s">
        <v>464</v>
      </c>
      <c r="P243" s="19" t="s">
        <v>31</v>
      </c>
      <c r="Q243" s="4" t="s">
        <v>43</v>
      </c>
      <c r="R243" s="4" t="s">
        <v>31</v>
      </c>
      <c r="S243" s="4" t="s">
        <v>31</v>
      </c>
      <c r="T243" s="14" t="s">
        <v>465</v>
      </c>
      <c r="U243" s="4">
        <v>2</v>
      </c>
      <c r="V243" s="8" t="s">
        <v>33</v>
      </c>
    </row>
    <row r="244" spans="1:22" ht="33" customHeight="1">
      <c r="A244" s="61"/>
      <c r="B244" s="8" t="s">
        <v>466</v>
      </c>
      <c r="C244" s="8" t="s">
        <v>466</v>
      </c>
      <c r="D244" s="9">
        <v>274</v>
      </c>
      <c r="E244" s="9">
        <v>41</v>
      </c>
      <c r="F244" s="10">
        <v>79.629000000000005</v>
      </c>
      <c r="G244" s="10">
        <v>79.629000000000005</v>
      </c>
      <c r="H244" s="33">
        <v>45425</v>
      </c>
      <c r="I244" s="33">
        <v>45429</v>
      </c>
      <c r="J244" s="33">
        <v>45425</v>
      </c>
      <c r="K244" s="33">
        <v>45429</v>
      </c>
      <c r="L244" s="12">
        <v>5</v>
      </c>
      <c r="M244" s="13">
        <v>100</v>
      </c>
      <c r="N244" s="5">
        <v>1</v>
      </c>
      <c r="O244" s="8" t="s">
        <v>464</v>
      </c>
      <c r="P244" s="19" t="s">
        <v>31</v>
      </c>
      <c r="Q244" s="4" t="s">
        <v>43</v>
      </c>
      <c r="R244" s="4" t="s">
        <v>31</v>
      </c>
      <c r="S244" s="4" t="s">
        <v>31</v>
      </c>
      <c r="T244" s="14" t="s">
        <v>465</v>
      </c>
      <c r="U244" s="4">
        <v>2</v>
      </c>
      <c r="V244" s="8" t="s">
        <v>33</v>
      </c>
    </row>
    <row r="245" spans="1:22" ht="33" customHeight="1">
      <c r="A245" s="4">
        <v>173</v>
      </c>
      <c r="B245" s="8" t="s">
        <v>466</v>
      </c>
      <c r="C245" s="8" t="s">
        <v>466</v>
      </c>
      <c r="D245" s="9">
        <v>274</v>
      </c>
      <c r="E245" s="9">
        <v>2</v>
      </c>
      <c r="F245" s="10">
        <v>99.186000000000007</v>
      </c>
      <c r="G245" s="10">
        <v>99.186000000000007</v>
      </c>
      <c r="H245" s="33">
        <v>45418</v>
      </c>
      <c r="I245" s="33">
        <v>45422</v>
      </c>
      <c r="J245" s="33">
        <v>45418</v>
      </c>
      <c r="K245" s="33">
        <v>45422</v>
      </c>
      <c r="L245" s="12">
        <v>5</v>
      </c>
      <c r="M245" s="13">
        <v>100</v>
      </c>
      <c r="N245" s="15">
        <v>1</v>
      </c>
      <c r="O245" s="8" t="s">
        <v>464</v>
      </c>
      <c r="P245" s="19" t="s">
        <v>31</v>
      </c>
      <c r="Q245" s="4" t="s">
        <v>43</v>
      </c>
      <c r="R245" s="4" t="s">
        <v>31</v>
      </c>
      <c r="S245" s="4" t="s">
        <v>31</v>
      </c>
      <c r="T245" s="14" t="s">
        <v>465</v>
      </c>
      <c r="U245" s="4">
        <v>2</v>
      </c>
      <c r="V245" s="8" t="s">
        <v>33</v>
      </c>
    </row>
    <row r="246" spans="1:22" ht="33" customHeight="1">
      <c r="A246" s="4">
        <v>174</v>
      </c>
      <c r="B246" s="8" t="s">
        <v>466</v>
      </c>
      <c r="C246" s="8" t="s">
        <v>466</v>
      </c>
      <c r="D246" s="9">
        <v>274</v>
      </c>
      <c r="E246" s="9">
        <v>6</v>
      </c>
      <c r="F246" s="10">
        <v>124.452</v>
      </c>
      <c r="G246" s="10">
        <v>124.452</v>
      </c>
      <c r="H246" s="33">
        <v>45446</v>
      </c>
      <c r="I246" s="33">
        <v>45449</v>
      </c>
      <c r="J246" s="33">
        <v>45446</v>
      </c>
      <c r="K246" s="33">
        <v>45449</v>
      </c>
      <c r="L246" s="12">
        <v>4</v>
      </c>
      <c r="M246" s="13">
        <v>100</v>
      </c>
      <c r="N246" s="5">
        <v>1</v>
      </c>
      <c r="O246" s="8" t="s">
        <v>464</v>
      </c>
      <c r="P246" s="19" t="s">
        <v>31</v>
      </c>
      <c r="Q246" s="4" t="s">
        <v>43</v>
      </c>
      <c r="R246" s="4" t="s">
        <v>31</v>
      </c>
      <c r="S246" s="4" t="s">
        <v>31</v>
      </c>
      <c r="T246" s="14" t="s">
        <v>465</v>
      </c>
      <c r="U246" s="4">
        <v>2</v>
      </c>
      <c r="V246" s="8" t="s">
        <v>33</v>
      </c>
    </row>
    <row r="247" spans="1:22" ht="33" customHeight="1">
      <c r="A247" s="60">
        <v>175</v>
      </c>
      <c r="B247" s="8" t="s">
        <v>466</v>
      </c>
      <c r="C247" s="8" t="s">
        <v>466</v>
      </c>
      <c r="D247" s="9">
        <v>274</v>
      </c>
      <c r="E247" s="9">
        <v>4</v>
      </c>
      <c r="F247" s="10">
        <v>177.22499999999999</v>
      </c>
      <c r="G247" s="10">
        <v>177.22499999999999</v>
      </c>
      <c r="H247" s="33">
        <v>45453</v>
      </c>
      <c r="I247" s="33">
        <v>45456</v>
      </c>
      <c r="J247" s="33">
        <v>45453</v>
      </c>
      <c r="K247" s="33">
        <v>45456</v>
      </c>
      <c r="L247" s="12">
        <v>4</v>
      </c>
      <c r="M247" s="13">
        <v>100</v>
      </c>
      <c r="N247" s="5">
        <v>1</v>
      </c>
      <c r="O247" s="8" t="s">
        <v>464</v>
      </c>
      <c r="P247" s="19" t="s">
        <v>31</v>
      </c>
      <c r="Q247" s="4" t="s">
        <v>43</v>
      </c>
      <c r="R247" s="4" t="s">
        <v>31</v>
      </c>
      <c r="S247" s="4" t="s">
        <v>31</v>
      </c>
      <c r="T247" s="14" t="s">
        <v>465</v>
      </c>
      <c r="U247" s="4">
        <v>2</v>
      </c>
      <c r="V247" s="8" t="s">
        <v>33</v>
      </c>
    </row>
    <row r="248" spans="1:22" ht="33" customHeight="1">
      <c r="A248" s="63"/>
      <c r="B248" s="8" t="s">
        <v>463</v>
      </c>
      <c r="C248" s="8" t="s">
        <v>463</v>
      </c>
      <c r="D248" s="9">
        <v>274</v>
      </c>
      <c r="E248" s="9">
        <v>9</v>
      </c>
      <c r="F248" s="10">
        <v>177.58</v>
      </c>
      <c r="G248" s="10">
        <v>177.886</v>
      </c>
      <c r="H248" s="33">
        <v>45525</v>
      </c>
      <c r="I248" s="33">
        <v>45531</v>
      </c>
      <c r="J248" s="33">
        <v>45525</v>
      </c>
      <c r="K248" s="33">
        <v>45531</v>
      </c>
      <c r="L248" s="12">
        <v>7</v>
      </c>
      <c r="M248" s="13">
        <v>510</v>
      </c>
      <c r="N248" s="5">
        <v>1</v>
      </c>
      <c r="O248" s="8" t="s">
        <v>464</v>
      </c>
      <c r="P248" s="19" t="s">
        <v>31</v>
      </c>
      <c r="Q248" s="4" t="s">
        <v>30</v>
      </c>
      <c r="R248" s="4" t="s">
        <v>31</v>
      </c>
      <c r="S248" s="4" t="s">
        <v>31</v>
      </c>
      <c r="T248" s="14" t="s">
        <v>465</v>
      </c>
      <c r="U248" s="4">
        <v>2</v>
      </c>
      <c r="V248" s="8" t="s">
        <v>33</v>
      </c>
    </row>
    <row r="249" spans="1:22" ht="33" customHeight="1">
      <c r="A249" s="61"/>
      <c r="B249" s="8" t="s">
        <v>463</v>
      </c>
      <c r="C249" s="8" t="s">
        <v>463</v>
      </c>
      <c r="D249" s="9">
        <v>274</v>
      </c>
      <c r="E249" s="9">
        <v>7</v>
      </c>
      <c r="F249" s="7">
        <v>177.61</v>
      </c>
      <c r="G249" s="7">
        <v>177.86500000000001</v>
      </c>
      <c r="H249" s="33">
        <v>45511</v>
      </c>
      <c r="I249" s="33">
        <v>45516</v>
      </c>
      <c r="J249" s="33">
        <v>45511</v>
      </c>
      <c r="K249" s="33">
        <v>45516</v>
      </c>
      <c r="L249" s="12">
        <v>6</v>
      </c>
      <c r="M249" s="13">
        <v>425</v>
      </c>
      <c r="N249" s="5">
        <v>1</v>
      </c>
      <c r="O249" s="8" t="s">
        <v>464</v>
      </c>
      <c r="P249" s="19" t="s">
        <v>31</v>
      </c>
      <c r="Q249" s="4" t="s">
        <v>30</v>
      </c>
      <c r="R249" s="4" t="s">
        <v>31</v>
      </c>
      <c r="S249" s="4" t="s">
        <v>31</v>
      </c>
      <c r="T249" s="14" t="s">
        <v>465</v>
      </c>
      <c r="U249" s="4">
        <v>2</v>
      </c>
      <c r="V249" s="8" t="s">
        <v>33</v>
      </c>
    </row>
    <row r="250" spans="1:22" ht="33" customHeight="1">
      <c r="A250" s="4">
        <v>176</v>
      </c>
      <c r="B250" s="8" t="s">
        <v>594</v>
      </c>
      <c r="C250" s="8" t="s">
        <v>594</v>
      </c>
      <c r="D250" s="9">
        <v>27</v>
      </c>
      <c r="E250" s="9">
        <v>1</v>
      </c>
      <c r="F250" s="10">
        <v>16.899999999999999</v>
      </c>
      <c r="G250" s="10">
        <v>37</v>
      </c>
      <c r="H250" s="11">
        <v>45474</v>
      </c>
      <c r="I250" s="11">
        <v>45535</v>
      </c>
      <c r="J250" s="11">
        <v>45474</v>
      </c>
      <c r="K250" s="11">
        <v>45535</v>
      </c>
      <c r="L250" s="12">
        <v>62</v>
      </c>
      <c r="M250" s="13">
        <v>51140</v>
      </c>
      <c r="N250" s="4">
        <v>3</v>
      </c>
      <c r="O250" s="8" t="s">
        <v>595</v>
      </c>
      <c r="P250" s="14" t="s">
        <v>596</v>
      </c>
      <c r="Q250" s="4" t="s">
        <v>43</v>
      </c>
      <c r="R250" s="4" t="s">
        <v>31</v>
      </c>
      <c r="S250" s="4" t="s">
        <v>31</v>
      </c>
      <c r="T250" s="14" t="s">
        <v>246</v>
      </c>
      <c r="U250" s="4">
        <v>2</v>
      </c>
      <c r="V250" s="8" t="s">
        <v>33</v>
      </c>
    </row>
    <row r="251" spans="1:22" ht="33" customHeight="1">
      <c r="A251" s="60">
        <v>178</v>
      </c>
      <c r="B251" s="8" t="s">
        <v>463</v>
      </c>
      <c r="C251" s="8" t="s">
        <v>463</v>
      </c>
      <c r="D251" s="9">
        <v>274</v>
      </c>
      <c r="E251" s="9">
        <v>3</v>
      </c>
      <c r="F251" s="10">
        <v>74.22</v>
      </c>
      <c r="G251" s="10">
        <v>74.31</v>
      </c>
      <c r="H251" s="33">
        <v>45453</v>
      </c>
      <c r="I251" s="33">
        <v>45456</v>
      </c>
      <c r="J251" s="33">
        <v>45453</v>
      </c>
      <c r="K251" s="33">
        <v>45456</v>
      </c>
      <c r="L251" s="12">
        <v>4</v>
      </c>
      <c r="M251" s="13">
        <v>150</v>
      </c>
      <c r="N251" s="15">
        <v>1</v>
      </c>
      <c r="O251" s="8" t="s">
        <v>464</v>
      </c>
      <c r="P251" s="19" t="s">
        <v>31</v>
      </c>
      <c r="Q251" s="4" t="s">
        <v>30</v>
      </c>
      <c r="R251" s="4" t="s">
        <v>31</v>
      </c>
      <c r="S251" s="4" t="s">
        <v>31</v>
      </c>
      <c r="T251" s="14" t="s">
        <v>465</v>
      </c>
      <c r="U251" s="4">
        <v>2</v>
      </c>
      <c r="V251" s="8" t="s">
        <v>33</v>
      </c>
    </row>
    <row r="252" spans="1:22" ht="33" customHeight="1">
      <c r="A252" s="61"/>
      <c r="B252" s="8" t="s">
        <v>463</v>
      </c>
      <c r="C252" s="8" t="s">
        <v>463</v>
      </c>
      <c r="D252" s="9">
        <v>274</v>
      </c>
      <c r="E252" s="9">
        <v>5</v>
      </c>
      <c r="F252" s="10">
        <v>74.180000000000007</v>
      </c>
      <c r="G252" s="10">
        <v>74.28</v>
      </c>
      <c r="H252" s="33">
        <v>45460</v>
      </c>
      <c r="I252" s="33">
        <v>45463</v>
      </c>
      <c r="J252" s="33">
        <v>45460</v>
      </c>
      <c r="K252" s="33">
        <v>45463</v>
      </c>
      <c r="L252" s="12">
        <v>4</v>
      </c>
      <c r="M252" s="13">
        <v>150</v>
      </c>
      <c r="N252" s="15">
        <v>1</v>
      </c>
      <c r="O252" s="8" t="s">
        <v>464</v>
      </c>
      <c r="P252" s="19" t="s">
        <v>31</v>
      </c>
      <c r="Q252" s="4" t="s">
        <v>30</v>
      </c>
      <c r="R252" s="4" t="s">
        <v>31</v>
      </c>
      <c r="S252" s="4" t="s">
        <v>31</v>
      </c>
      <c r="T252" s="14" t="s">
        <v>465</v>
      </c>
      <c r="U252" s="4">
        <v>2</v>
      </c>
      <c r="V252" s="8" t="s">
        <v>33</v>
      </c>
    </row>
    <row r="253" spans="1:22" ht="33" customHeight="1">
      <c r="A253" s="4">
        <v>180</v>
      </c>
      <c r="B253" s="8" t="s">
        <v>463</v>
      </c>
      <c r="C253" s="8" t="s">
        <v>463</v>
      </c>
      <c r="D253" s="9">
        <v>274</v>
      </c>
      <c r="E253" s="9">
        <v>87</v>
      </c>
      <c r="F253" s="10">
        <v>79.400000000000006</v>
      </c>
      <c r="G253" s="10">
        <v>79.599999999999994</v>
      </c>
      <c r="H253" s="33">
        <v>45481</v>
      </c>
      <c r="I253" s="33">
        <v>45485</v>
      </c>
      <c r="J253" s="33">
        <v>45481</v>
      </c>
      <c r="K253" s="33">
        <v>45485</v>
      </c>
      <c r="L253" s="12">
        <v>5</v>
      </c>
      <c r="M253" s="13">
        <v>150</v>
      </c>
      <c r="N253" s="5">
        <v>1</v>
      </c>
      <c r="O253" s="8" t="s">
        <v>464</v>
      </c>
      <c r="P253" s="19" t="s">
        <v>31</v>
      </c>
      <c r="Q253" s="4" t="s">
        <v>30</v>
      </c>
      <c r="R253" s="4" t="s">
        <v>31</v>
      </c>
      <c r="S253" s="4" t="s">
        <v>31</v>
      </c>
      <c r="T253" s="14" t="s">
        <v>465</v>
      </c>
      <c r="U253" s="4">
        <v>2</v>
      </c>
      <c r="V253" s="8" t="s">
        <v>33</v>
      </c>
    </row>
    <row r="254" spans="1:22" ht="33" customHeight="1">
      <c r="A254" s="4">
        <v>181</v>
      </c>
      <c r="B254" s="8" t="s">
        <v>597</v>
      </c>
      <c r="C254" s="8" t="s">
        <v>597</v>
      </c>
      <c r="D254" s="9">
        <v>275</v>
      </c>
      <c r="E254" s="9">
        <v>4</v>
      </c>
      <c r="F254" s="10">
        <v>72.998000000000005</v>
      </c>
      <c r="G254" s="10">
        <v>73.784000000000006</v>
      </c>
      <c r="H254" s="11">
        <v>45419</v>
      </c>
      <c r="I254" s="11">
        <v>45448</v>
      </c>
      <c r="J254" s="11">
        <v>45419</v>
      </c>
      <c r="K254" s="11">
        <v>45448</v>
      </c>
      <c r="L254" s="12">
        <v>30</v>
      </c>
      <c r="M254" s="13">
        <v>1850</v>
      </c>
      <c r="N254" s="4">
        <v>1</v>
      </c>
      <c r="O254" s="8" t="s">
        <v>598</v>
      </c>
      <c r="P254" s="19" t="s">
        <v>31</v>
      </c>
      <c r="Q254" s="4" t="s">
        <v>30</v>
      </c>
      <c r="R254" s="4" t="s">
        <v>31</v>
      </c>
      <c r="S254" s="4" t="s">
        <v>31</v>
      </c>
      <c r="T254" s="14" t="s">
        <v>223</v>
      </c>
      <c r="U254" s="4">
        <v>2</v>
      </c>
      <c r="V254" s="8" t="s">
        <v>33</v>
      </c>
    </row>
    <row r="255" spans="1:22" ht="45.75" customHeight="1">
      <c r="A255" s="60">
        <v>182</v>
      </c>
      <c r="B255" s="53" t="s">
        <v>599</v>
      </c>
      <c r="C255" s="53" t="s">
        <v>599</v>
      </c>
      <c r="D255" s="9">
        <v>276</v>
      </c>
      <c r="E255" s="9">
        <v>1</v>
      </c>
      <c r="F255" s="10">
        <v>57.872</v>
      </c>
      <c r="G255" s="10">
        <v>70.614000000000004</v>
      </c>
      <c r="H255" s="11" t="s">
        <v>600</v>
      </c>
      <c r="I255" s="11" t="s">
        <v>200</v>
      </c>
      <c r="J255" s="11">
        <v>45537</v>
      </c>
      <c r="K255" s="11">
        <v>45625</v>
      </c>
      <c r="L255" s="12">
        <v>89</v>
      </c>
      <c r="M255" s="13">
        <v>50000</v>
      </c>
      <c r="N255" s="54">
        <v>3</v>
      </c>
      <c r="O255" s="8" t="s">
        <v>601</v>
      </c>
      <c r="P255" s="14" t="s">
        <v>602</v>
      </c>
      <c r="Q255" s="4" t="s">
        <v>43</v>
      </c>
      <c r="R255" s="4" t="s">
        <v>31</v>
      </c>
      <c r="S255" s="4" t="s">
        <v>31</v>
      </c>
      <c r="T255" s="14" t="s">
        <v>455</v>
      </c>
      <c r="U255" s="4">
        <v>2</v>
      </c>
      <c r="V255" s="8" t="s">
        <v>53</v>
      </c>
    </row>
    <row r="256" spans="1:22" ht="33" customHeight="1">
      <c r="A256" s="63"/>
      <c r="B256" s="8" t="s">
        <v>603</v>
      </c>
      <c r="C256" s="8" t="s">
        <v>603</v>
      </c>
      <c r="D256" s="5">
        <v>276</v>
      </c>
      <c r="E256" s="5">
        <v>9</v>
      </c>
      <c r="F256" s="4">
        <v>71.363</v>
      </c>
      <c r="G256" s="18">
        <v>72.14</v>
      </c>
      <c r="H256" s="11">
        <v>45383</v>
      </c>
      <c r="I256" s="11">
        <v>45408</v>
      </c>
      <c r="J256" s="11">
        <v>45383</v>
      </c>
      <c r="K256" s="11">
        <v>45408</v>
      </c>
      <c r="L256" s="12">
        <v>26</v>
      </c>
      <c r="M256" s="13">
        <v>1500</v>
      </c>
      <c r="N256" s="15">
        <v>2</v>
      </c>
      <c r="O256" s="8" t="s">
        <v>604</v>
      </c>
      <c r="P256" s="19" t="s">
        <v>605</v>
      </c>
      <c r="Q256" s="4" t="s">
        <v>30</v>
      </c>
      <c r="R256" s="4" t="s">
        <v>31</v>
      </c>
      <c r="S256" s="4" t="s">
        <v>31</v>
      </c>
      <c r="T256" s="14" t="s">
        <v>455</v>
      </c>
      <c r="U256" s="5">
        <v>2</v>
      </c>
      <c r="V256" s="8" t="s">
        <v>33</v>
      </c>
    </row>
    <row r="257" spans="1:22" ht="33" customHeight="1">
      <c r="A257" s="63"/>
      <c r="B257" s="8" t="s">
        <v>606</v>
      </c>
      <c r="C257" s="8" t="s">
        <v>606</v>
      </c>
      <c r="D257" s="5">
        <v>276</v>
      </c>
      <c r="E257" s="5">
        <v>2</v>
      </c>
      <c r="F257" s="26">
        <v>72.200999999999993</v>
      </c>
      <c r="G257" s="26">
        <v>72.200999999999993</v>
      </c>
      <c r="H257" s="11">
        <v>45488</v>
      </c>
      <c r="I257" s="11">
        <v>45494</v>
      </c>
      <c r="J257" s="11">
        <v>45488</v>
      </c>
      <c r="K257" s="11">
        <v>45494</v>
      </c>
      <c r="L257" s="12">
        <v>7</v>
      </c>
      <c r="M257" s="13">
        <v>800</v>
      </c>
      <c r="N257" s="15">
        <v>2</v>
      </c>
      <c r="O257" s="8" t="s">
        <v>100</v>
      </c>
      <c r="P257" s="14" t="s">
        <v>607</v>
      </c>
      <c r="Q257" s="4" t="s">
        <v>43</v>
      </c>
      <c r="R257" s="4" t="s">
        <v>31</v>
      </c>
      <c r="S257" s="4" t="s">
        <v>31</v>
      </c>
      <c r="T257" s="14" t="s">
        <v>455</v>
      </c>
      <c r="U257" s="5">
        <v>2</v>
      </c>
      <c r="V257" s="8" t="s">
        <v>33</v>
      </c>
    </row>
    <row r="258" spans="1:22" ht="33" customHeight="1">
      <c r="A258" s="63"/>
      <c r="B258" s="43" t="s">
        <v>608</v>
      </c>
      <c r="C258" s="43" t="s">
        <v>608</v>
      </c>
      <c r="D258" s="5">
        <v>276</v>
      </c>
      <c r="E258" s="5">
        <v>17</v>
      </c>
      <c r="F258" s="5">
        <v>72.224999999999994</v>
      </c>
      <c r="G258" s="10">
        <v>72.224999999999994</v>
      </c>
      <c r="H258" s="11">
        <v>45411</v>
      </c>
      <c r="I258" s="11">
        <v>45415</v>
      </c>
      <c r="J258" s="11">
        <v>45411</v>
      </c>
      <c r="K258" s="11">
        <v>45415</v>
      </c>
      <c r="L258" s="12">
        <v>5</v>
      </c>
      <c r="M258" s="13">
        <v>140</v>
      </c>
      <c r="N258" s="15">
        <v>2</v>
      </c>
      <c r="O258" s="8" t="s">
        <v>100</v>
      </c>
      <c r="P258" s="14" t="s">
        <v>605</v>
      </c>
      <c r="Q258" s="4" t="s">
        <v>30</v>
      </c>
      <c r="R258" s="4" t="s">
        <v>31</v>
      </c>
      <c r="S258" s="4" t="s">
        <v>31</v>
      </c>
      <c r="T258" s="14" t="s">
        <v>455</v>
      </c>
      <c r="U258" s="5">
        <v>2</v>
      </c>
      <c r="V258" s="8" t="s">
        <v>33</v>
      </c>
    </row>
    <row r="259" spans="1:22" ht="33" customHeight="1">
      <c r="A259" s="61"/>
      <c r="B259" s="8" t="s">
        <v>609</v>
      </c>
      <c r="C259" s="8" t="s">
        <v>609</v>
      </c>
      <c r="D259" s="5">
        <v>276</v>
      </c>
      <c r="E259" s="5">
        <v>1</v>
      </c>
      <c r="F259" s="28">
        <v>72.269000000000005</v>
      </c>
      <c r="G259" s="18">
        <v>72.269000000000005</v>
      </c>
      <c r="H259" s="11">
        <v>45372</v>
      </c>
      <c r="I259" s="11">
        <v>45380</v>
      </c>
      <c r="J259" s="11">
        <v>45372</v>
      </c>
      <c r="K259" s="11">
        <v>45380</v>
      </c>
      <c r="L259" s="12">
        <v>9</v>
      </c>
      <c r="M259" s="13">
        <v>180</v>
      </c>
      <c r="N259" s="15">
        <v>2</v>
      </c>
      <c r="O259" s="8" t="s">
        <v>100</v>
      </c>
      <c r="P259" s="19" t="s">
        <v>605</v>
      </c>
      <c r="Q259" s="4" t="s">
        <v>30</v>
      </c>
      <c r="R259" s="4" t="s">
        <v>31</v>
      </c>
      <c r="S259" s="4" t="s">
        <v>31</v>
      </c>
      <c r="T259" s="14" t="s">
        <v>455</v>
      </c>
      <c r="U259" s="5">
        <v>2</v>
      </c>
      <c r="V259" s="8" t="s">
        <v>33</v>
      </c>
    </row>
    <row r="260" spans="1:22" ht="60" customHeight="1">
      <c r="A260" s="60">
        <v>183</v>
      </c>
      <c r="B260" s="53" t="s">
        <v>610</v>
      </c>
      <c r="C260" s="53" t="s">
        <v>610</v>
      </c>
      <c r="D260" s="9">
        <v>276</v>
      </c>
      <c r="E260" s="9">
        <v>1</v>
      </c>
      <c r="F260" s="10">
        <v>80.400000000000006</v>
      </c>
      <c r="G260" s="10">
        <v>82</v>
      </c>
      <c r="H260" s="11">
        <v>45474</v>
      </c>
      <c r="I260" s="11">
        <v>45534</v>
      </c>
      <c r="J260" s="11">
        <v>45474</v>
      </c>
      <c r="K260" s="11">
        <v>45518</v>
      </c>
      <c r="L260" s="12">
        <v>45</v>
      </c>
      <c r="M260" s="13">
        <v>3795.0673999999999</v>
      </c>
      <c r="N260" s="15">
        <v>2</v>
      </c>
      <c r="O260" s="8" t="s">
        <v>611</v>
      </c>
      <c r="P260" s="14" t="s">
        <v>612</v>
      </c>
      <c r="Q260" s="4" t="s">
        <v>43</v>
      </c>
      <c r="R260" s="4" t="s">
        <v>31</v>
      </c>
      <c r="S260" s="4" t="s">
        <v>31</v>
      </c>
      <c r="T260" s="14" t="s">
        <v>455</v>
      </c>
      <c r="U260" s="5">
        <v>2</v>
      </c>
      <c r="V260" s="8" t="s">
        <v>33</v>
      </c>
    </row>
    <row r="261" spans="1:22" ht="60" customHeight="1">
      <c r="A261" s="61"/>
      <c r="B261" s="53" t="s">
        <v>613</v>
      </c>
      <c r="C261" s="53" t="s">
        <v>613</v>
      </c>
      <c r="D261" s="9">
        <v>276</v>
      </c>
      <c r="E261" s="9">
        <v>2</v>
      </c>
      <c r="F261" s="10">
        <v>81.040000000000006</v>
      </c>
      <c r="G261" s="10">
        <v>81.93</v>
      </c>
      <c r="H261" s="11">
        <v>45593</v>
      </c>
      <c r="I261" s="11">
        <v>45639</v>
      </c>
      <c r="J261" s="11">
        <v>45593</v>
      </c>
      <c r="K261" s="11">
        <v>45625</v>
      </c>
      <c r="L261" s="12">
        <v>33</v>
      </c>
      <c r="M261" s="13">
        <v>2629.7150000000001</v>
      </c>
      <c r="N261" s="15">
        <v>2</v>
      </c>
      <c r="O261" s="8" t="s">
        <v>614</v>
      </c>
      <c r="P261" s="14" t="s">
        <v>612</v>
      </c>
      <c r="Q261" s="4" t="s">
        <v>43</v>
      </c>
      <c r="R261" s="4" t="s">
        <v>31</v>
      </c>
      <c r="S261" s="4" t="s">
        <v>31</v>
      </c>
      <c r="T261" s="14" t="s">
        <v>455</v>
      </c>
      <c r="U261" s="5">
        <v>2</v>
      </c>
      <c r="V261" s="8" t="s">
        <v>33</v>
      </c>
    </row>
    <row r="262" spans="1:22" ht="33" customHeight="1">
      <c r="A262" s="60">
        <v>184</v>
      </c>
      <c r="B262" s="8" t="s">
        <v>615</v>
      </c>
      <c r="C262" s="8" t="s">
        <v>615</v>
      </c>
      <c r="D262" s="9">
        <v>276</v>
      </c>
      <c r="E262" s="9">
        <v>1</v>
      </c>
      <c r="F262" s="10">
        <v>90.453000000000003</v>
      </c>
      <c r="G262" s="10">
        <v>90.453000000000003</v>
      </c>
      <c r="H262" s="45">
        <v>45024</v>
      </c>
      <c r="I262" s="45">
        <v>45596</v>
      </c>
      <c r="J262" s="45">
        <v>45569</v>
      </c>
      <c r="K262" s="45">
        <v>45571</v>
      </c>
      <c r="L262" s="12">
        <v>3</v>
      </c>
      <c r="M262" s="13">
        <v>75</v>
      </c>
      <c r="N262" s="15">
        <v>2</v>
      </c>
      <c r="O262" s="8" t="s">
        <v>492</v>
      </c>
      <c r="P262" s="46" t="s">
        <v>616</v>
      </c>
      <c r="Q262" s="4" t="s">
        <v>43</v>
      </c>
      <c r="R262" s="4" t="s">
        <v>31</v>
      </c>
      <c r="S262" s="4" t="s">
        <v>31</v>
      </c>
      <c r="T262" s="14" t="s">
        <v>455</v>
      </c>
      <c r="U262" s="5">
        <v>2</v>
      </c>
      <c r="V262" s="8" t="s">
        <v>33</v>
      </c>
    </row>
    <row r="263" spans="1:22" ht="33" customHeight="1">
      <c r="A263" s="61"/>
      <c r="B263" s="8" t="s">
        <v>615</v>
      </c>
      <c r="C263" s="8" t="s">
        <v>615</v>
      </c>
      <c r="D263" s="9">
        <v>276</v>
      </c>
      <c r="E263" s="9">
        <v>2</v>
      </c>
      <c r="F263" s="10">
        <v>90.453000000000003</v>
      </c>
      <c r="G263" s="10">
        <v>90.453000000000003</v>
      </c>
      <c r="H263" s="45">
        <v>45024</v>
      </c>
      <c r="I263" s="45">
        <v>45596</v>
      </c>
      <c r="J263" s="45">
        <v>45566</v>
      </c>
      <c r="K263" s="45">
        <v>45568</v>
      </c>
      <c r="L263" s="12">
        <v>3</v>
      </c>
      <c r="M263" s="13">
        <v>75</v>
      </c>
      <c r="N263" s="15">
        <v>2</v>
      </c>
      <c r="O263" s="8" t="s">
        <v>492</v>
      </c>
      <c r="P263" s="46" t="s">
        <v>617</v>
      </c>
      <c r="Q263" s="4" t="s">
        <v>43</v>
      </c>
      <c r="R263" s="4" t="s">
        <v>31</v>
      </c>
      <c r="S263" s="4" t="s">
        <v>31</v>
      </c>
      <c r="T263" s="14" t="s">
        <v>455</v>
      </c>
      <c r="U263" s="5">
        <v>2</v>
      </c>
      <c r="V263" s="8" t="s">
        <v>33</v>
      </c>
    </row>
    <row r="264" spans="1:22" ht="33" customHeight="1">
      <c r="A264" s="4">
        <v>185</v>
      </c>
      <c r="B264" s="8" t="s">
        <v>467</v>
      </c>
      <c r="C264" s="8" t="s">
        <v>467</v>
      </c>
      <c r="D264" s="9">
        <v>276</v>
      </c>
      <c r="E264" s="9">
        <v>1</v>
      </c>
      <c r="F264" s="10">
        <v>97.573999999999998</v>
      </c>
      <c r="G264" s="10">
        <v>100.004</v>
      </c>
      <c r="H264" s="33">
        <v>45537</v>
      </c>
      <c r="I264" s="33">
        <v>45547</v>
      </c>
      <c r="J264" s="33">
        <v>45537</v>
      </c>
      <c r="K264" s="33">
        <v>45547</v>
      </c>
      <c r="L264" s="12">
        <v>11</v>
      </c>
      <c r="M264" s="13">
        <v>850</v>
      </c>
      <c r="N264" s="15">
        <v>3</v>
      </c>
      <c r="O264" s="8" t="s">
        <v>468</v>
      </c>
      <c r="P264" s="44" t="s">
        <v>618</v>
      </c>
      <c r="Q264" s="4" t="s">
        <v>43</v>
      </c>
      <c r="R264" s="4" t="s">
        <v>31</v>
      </c>
      <c r="S264" s="4" t="s">
        <v>31</v>
      </c>
      <c r="T264" s="14" t="s">
        <v>465</v>
      </c>
      <c r="U264" s="4">
        <v>2</v>
      </c>
      <c r="V264" s="8" t="s">
        <v>33</v>
      </c>
    </row>
    <row r="265" spans="1:22" ht="33" customHeight="1">
      <c r="A265" s="4">
        <v>186</v>
      </c>
      <c r="B265" s="8" t="s">
        <v>619</v>
      </c>
      <c r="C265" s="8" t="s">
        <v>619</v>
      </c>
      <c r="D265" s="9">
        <v>276</v>
      </c>
      <c r="E265" s="9">
        <v>1</v>
      </c>
      <c r="F265" s="10">
        <v>117.863</v>
      </c>
      <c r="G265" s="10">
        <v>118.575</v>
      </c>
      <c r="H265" s="33">
        <v>45537</v>
      </c>
      <c r="I265" s="33">
        <v>45572</v>
      </c>
      <c r="J265" s="33">
        <v>45537</v>
      </c>
      <c r="K265" s="33">
        <v>45572</v>
      </c>
      <c r="L265" s="12">
        <v>36</v>
      </c>
      <c r="M265" s="13">
        <v>2760</v>
      </c>
      <c r="N265" s="15">
        <v>3</v>
      </c>
      <c r="O265" s="8" t="s">
        <v>464</v>
      </c>
      <c r="P265" s="44" t="s">
        <v>620</v>
      </c>
      <c r="Q265" s="4" t="s">
        <v>43</v>
      </c>
      <c r="R265" s="4" t="s">
        <v>31</v>
      </c>
      <c r="S265" s="4" t="s">
        <v>31</v>
      </c>
      <c r="T265" s="14" t="s">
        <v>465</v>
      </c>
      <c r="U265" s="4">
        <v>2</v>
      </c>
      <c r="V265" s="8" t="s">
        <v>33</v>
      </c>
    </row>
    <row r="266" spans="1:22" ht="33" customHeight="1">
      <c r="A266" s="4">
        <v>187</v>
      </c>
      <c r="B266" s="8" t="s">
        <v>621</v>
      </c>
      <c r="C266" s="8" t="s">
        <v>621</v>
      </c>
      <c r="D266" s="9">
        <v>276</v>
      </c>
      <c r="E266" s="9">
        <v>1</v>
      </c>
      <c r="F266" s="7" t="s">
        <v>622</v>
      </c>
      <c r="G266" s="7" t="s">
        <v>623</v>
      </c>
      <c r="H266" s="45">
        <v>45024</v>
      </c>
      <c r="I266" s="45">
        <v>45596</v>
      </c>
      <c r="J266" s="45">
        <v>45413</v>
      </c>
      <c r="K266" s="45">
        <v>45536</v>
      </c>
      <c r="L266" s="1">
        <v>124</v>
      </c>
      <c r="M266" s="13">
        <v>1000</v>
      </c>
      <c r="N266" s="15">
        <v>2</v>
      </c>
      <c r="O266" s="8" t="s">
        <v>624</v>
      </c>
      <c r="P266" s="46" t="s">
        <v>616</v>
      </c>
      <c r="Q266" s="4" t="s">
        <v>43</v>
      </c>
      <c r="R266" s="4" t="s">
        <v>31</v>
      </c>
      <c r="S266" s="4" t="s">
        <v>31</v>
      </c>
      <c r="T266" s="14" t="s">
        <v>455</v>
      </c>
      <c r="U266" s="5">
        <v>2</v>
      </c>
      <c r="V266" s="8" t="s">
        <v>33</v>
      </c>
    </row>
    <row r="267" spans="1:22" ht="33" customHeight="1">
      <c r="A267" s="4">
        <v>188</v>
      </c>
      <c r="B267" s="8" t="s">
        <v>463</v>
      </c>
      <c r="C267" s="8" t="s">
        <v>463</v>
      </c>
      <c r="D267" s="9">
        <v>279</v>
      </c>
      <c r="E267" s="9">
        <v>2</v>
      </c>
      <c r="F267" s="7">
        <v>12.37</v>
      </c>
      <c r="G267" s="7">
        <v>12.51</v>
      </c>
      <c r="H267" s="33">
        <v>45537</v>
      </c>
      <c r="I267" s="33">
        <v>45540</v>
      </c>
      <c r="J267" s="33">
        <v>45537</v>
      </c>
      <c r="K267" s="33">
        <v>45540</v>
      </c>
      <c r="L267" s="12">
        <v>4</v>
      </c>
      <c r="M267" s="13">
        <v>130</v>
      </c>
      <c r="N267" s="15">
        <v>1</v>
      </c>
      <c r="O267" s="8" t="s">
        <v>464</v>
      </c>
      <c r="P267" s="19" t="s">
        <v>31</v>
      </c>
      <c r="Q267" s="4" t="s">
        <v>30</v>
      </c>
      <c r="R267" s="4" t="s">
        <v>31</v>
      </c>
      <c r="S267" s="4" t="s">
        <v>31</v>
      </c>
      <c r="T267" s="14" t="s">
        <v>465</v>
      </c>
      <c r="U267" s="4">
        <v>2</v>
      </c>
      <c r="V267" s="8" t="s">
        <v>33</v>
      </c>
    </row>
    <row r="268" spans="1:22" ht="33" customHeight="1">
      <c r="A268" s="60">
        <v>189</v>
      </c>
      <c r="B268" s="8" t="s">
        <v>625</v>
      </c>
      <c r="C268" s="8" t="s">
        <v>625</v>
      </c>
      <c r="D268" s="5">
        <v>280</v>
      </c>
      <c r="E268" s="5">
        <v>1</v>
      </c>
      <c r="F268" s="26">
        <v>2.63</v>
      </c>
      <c r="G268" s="10">
        <v>2.69</v>
      </c>
      <c r="H268" s="11">
        <v>45404</v>
      </c>
      <c r="I268" s="11">
        <v>45411</v>
      </c>
      <c r="J268" s="11">
        <v>45404</v>
      </c>
      <c r="K268" s="11">
        <v>45411</v>
      </c>
      <c r="L268" s="12">
        <v>8</v>
      </c>
      <c r="M268" s="13">
        <v>450</v>
      </c>
      <c r="N268" s="15">
        <v>2</v>
      </c>
      <c r="O268" s="8" t="s">
        <v>100</v>
      </c>
      <c r="P268" s="5" t="s">
        <v>626</v>
      </c>
      <c r="Q268" s="4" t="s">
        <v>43</v>
      </c>
      <c r="R268" s="4" t="s">
        <v>31</v>
      </c>
      <c r="S268" s="4" t="s">
        <v>31</v>
      </c>
      <c r="T268" s="14" t="s">
        <v>455</v>
      </c>
      <c r="U268" s="5">
        <v>2</v>
      </c>
      <c r="V268" s="8" t="s">
        <v>33</v>
      </c>
    </row>
    <row r="269" spans="1:22" ht="33" customHeight="1">
      <c r="A269" s="63"/>
      <c r="B269" s="8" t="s">
        <v>627</v>
      </c>
      <c r="C269" s="8" t="s">
        <v>627</v>
      </c>
      <c r="D269" s="9">
        <v>280</v>
      </c>
      <c r="E269" s="9">
        <v>23</v>
      </c>
      <c r="F269" s="26">
        <v>2.835</v>
      </c>
      <c r="G269" s="26">
        <v>2.835</v>
      </c>
      <c r="H269" s="11">
        <v>45530</v>
      </c>
      <c r="I269" s="11">
        <v>45535</v>
      </c>
      <c r="J269" s="11">
        <v>45530</v>
      </c>
      <c r="K269" s="11">
        <v>45535</v>
      </c>
      <c r="L269" s="12">
        <v>6</v>
      </c>
      <c r="M269" s="13">
        <v>400</v>
      </c>
      <c r="N269" s="15">
        <v>2</v>
      </c>
      <c r="O269" s="8" t="s">
        <v>100</v>
      </c>
      <c r="P269" s="5" t="s">
        <v>626</v>
      </c>
      <c r="Q269" s="4" t="s">
        <v>43</v>
      </c>
      <c r="R269" s="4" t="s">
        <v>31</v>
      </c>
      <c r="S269" s="4" t="s">
        <v>31</v>
      </c>
      <c r="T269" s="14" t="s">
        <v>455</v>
      </c>
      <c r="U269" s="5">
        <v>2</v>
      </c>
      <c r="V269" s="8" t="s">
        <v>33</v>
      </c>
    </row>
    <row r="270" spans="1:22" ht="33" customHeight="1">
      <c r="A270" s="61"/>
      <c r="B270" s="8" t="s">
        <v>628</v>
      </c>
      <c r="C270" s="8" t="s">
        <v>628</v>
      </c>
      <c r="D270" s="5">
        <v>280</v>
      </c>
      <c r="E270" s="5">
        <v>8</v>
      </c>
      <c r="F270" s="26">
        <v>3.766</v>
      </c>
      <c r="G270" s="26">
        <v>3.766</v>
      </c>
      <c r="H270" s="11">
        <v>45537</v>
      </c>
      <c r="I270" s="11">
        <v>45543</v>
      </c>
      <c r="J270" s="11">
        <v>45537</v>
      </c>
      <c r="K270" s="11">
        <v>45543</v>
      </c>
      <c r="L270" s="12">
        <v>7</v>
      </c>
      <c r="M270" s="13">
        <v>800</v>
      </c>
      <c r="N270" s="15">
        <v>2</v>
      </c>
      <c r="O270" s="8" t="s">
        <v>100</v>
      </c>
      <c r="P270" s="5" t="s">
        <v>626</v>
      </c>
      <c r="Q270" s="4" t="s">
        <v>43</v>
      </c>
      <c r="R270" s="4" t="s">
        <v>31</v>
      </c>
      <c r="S270" s="4" t="s">
        <v>31</v>
      </c>
      <c r="T270" s="14" t="s">
        <v>455</v>
      </c>
      <c r="U270" s="5">
        <v>2</v>
      </c>
      <c r="V270" s="8" t="s">
        <v>33</v>
      </c>
    </row>
    <row r="271" spans="1:22" ht="82.5" customHeight="1">
      <c r="A271" s="4">
        <v>190</v>
      </c>
      <c r="B271" s="8" t="s">
        <v>629</v>
      </c>
      <c r="C271" s="8" t="s">
        <v>629</v>
      </c>
      <c r="D271" s="9">
        <v>281</v>
      </c>
      <c r="E271" s="9">
        <v>2</v>
      </c>
      <c r="F271" s="10">
        <v>9.69</v>
      </c>
      <c r="G271" s="10">
        <v>16.995000000000001</v>
      </c>
      <c r="H271" s="11">
        <v>45530</v>
      </c>
      <c r="I271" s="11">
        <v>45646</v>
      </c>
      <c r="J271" s="11">
        <v>45530</v>
      </c>
      <c r="K271" s="11">
        <v>45624</v>
      </c>
      <c r="L271" s="12">
        <v>95</v>
      </c>
      <c r="M271" s="13">
        <v>16105</v>
      </c>
      <c r="N271" s="4">
        <v>1</v>
      </c>
      <c r="O271" s="8" t="s">
        <v>630</v>
      </c>
      <c r="P271" s="14" t="s">
        <v>631</v>
      </c>
      <c r="Q271" s="4" t="s">
        <v>43</v>
      </c>
      <c r="R271" s="4" t="s">
        <v>31</v>
      </c>
      <c r="S271" s="4" t="s">
        <v>31</v>
      </c>
      <c r="T271" s="14" t="s">
        <v>223</v>
      </c>
      <c r="U271" s="4">
        <v>2</v>
      </c>
      <c r="V271" s="8" t="s">
        <v>33</v>
      </c>
    </row>
    <row r="272" spans="1:22" ht="33" customHeight="1">
      <c r="A272" s="4">
        <v>191</v>
      </c>
      <c r="B272" s="8" t="s">
        <v>632</v>
      </c>
      <c r="C272" s="8" t="s">
        <v>632</v>
      </c>
      <c r="D272" s="9">
        <v>281</v>
      </c>
      <c r="E272" s="9">
        <v>2</v>
      </c>
      <c r="F272" s="10">
        <v>122.36799999999999</v>
      </c>
      <c r="G272" s="10">
        <f>F272+0.033</f>
        <v>122.401</v>
      </c>
      <c r="H272" s="11">
        <v>45369</v>
      </c>
      <c r="I272" s="11">
        <v>45373</v>
      </c>
      <c r="J272" s="11">
        <v>45369</v>
      </c>
      <c r="K272" s="11">
        <v>45373</v>
      </c>
      <c r="L272" s="12">
        <v>5</v>
      </c>
      <c r="M272" s="13">
        <v>70</v>
      </c>
      <c r="N272" s="4">
        <v>1</v>
      </c>
      <c r="O272" s="8" t="s">
        <v>193</v>
      </c>
      <c r="P272" s="19" t="s">
        <v>31</v>
      </c>
      <c r="Q272" s="4" t="s">
        <v>30</v>
      </c>
      <c r="R272" s="4" t="s">
        <v>31</v>
      </c>
      <c r="S272" s="4" t="s">
        <v>31</v>
      </c>
      <c r="T272" s="14" t="s">
        <v>191</v>
      </c>
      <c r="U272" s="4" t="s">
        <v>113</v>
      </c>
      <c r="V272" s="8" t="s">
        <v>33</v>
      </c>
    </row>
    <row r="273" spans="1:22" ht="33" customHeight="1">
      <c r="A273" s="4">
        <v>192</v>
      </c>
      <c r="B273" s="8" t="s">
        <v>633</v>
      </c>
      <c r="C273" s="8" t="s">
        <v>633</v>
      </c>
      <c r="D273" s="9">
        <v>281</v>
      </c>
      <c r="E273" s="55">
        <v>1</v>
      </c>
      <c r="F273" s="20">
        <v>129.80000000000001</v>
      </c>
      <c r="G273" s="20">
        <v>133.58699999999999</v>
      </c>
      <c r="H273" s="45">
        <v>45474</v>
      </c>
      <c r="I273" s="45">
        <v>45657</v>
      </c>
      <c r="J273" s="45">
        <v>45474</v>
      </c>
      <c r="K273" s="45">
        <v>45657</v>
      </c>
      <c r="L273" s="12">
        <v>184</v>
      </c>
      <c r="M273" s="13">
        <v>25000</v>
      </c>
      <c r="N273" s="4">
        <v>4</v>
      </c>
      <c r="O273" s="8" t="s">
        <v>634</v>
      </c>
      <c r="P273" s="5" t="s">
        <v>635</v>
      </c>
      <c r="Q273" s="4" t="s">
        <v>43</v>
      </c>
      <c r="R273" s="4" t="s">
        <v>31</v>
      </c>
      <c r="S273" s="4" t="s">
        <v>31</v>
      </c>
      <c r="T273" s="14" t="s">
        <v>89</v>
      </c>
      <c r="U273" s="4">
        <v>2</v>
      </c>
      <c r="V273" s="8" t="s">
        <v>53</v>
      </c>
    </row>
    <row r="274" spans="1:22" ht="33" customHeight="1">
      <c r="A274" s="4">
        <v>193</v>
      </c>
      <c r="B274" s="8" t="s">
        <v>636</v>
      </c>
      <c r="C274" s="8" t="s">
        <v>636</v>
      </c>
      <c r="D274" s="22">
        <v>282</v>
      </c>
      <c r="E274" s="9">
        <v>1</v>
      </c>
      <c r="F274" s="18">
        <v>93.951999999999998</v>
      </c>
      <c r="G274" s="18">
        <v>93.951999999999998</v>
      </c>
      <c r="H274" s="4" t="s">
        <v>261</v>
      </c>
      <c r="I274" s="4" t="s">
        <v>637</v>
      </c>
      <c r="J274" s="4" t="s">
        <v>261</v>
      </c>
      <c r="K274" s="4" t="s">
        <v>637</v>
      </c>
      <c r="L274" s="12">
        <v>5</v>
      </c>
      <c r="M274" s="13">
        <v>600</v>
      </c>
      <c r="N274" s="15">
        <v>2</v>
      </c>
      <c r="O274" s="8" t="s">
        <v>100</v>
      </c>
      <c r="P274" s="19" t="s">
        <v>31</v>
      </c>
      <c r="Q274" s="4" t="s">
        <v>30</v>
      </c>
      <c r="R274" s="4" t="s">
        <v>31</v>
      </c>
      <c r="S274" s="4" t="s">
        <v>31</v>
      </c>
      <c r="T274" s="14" t="s">
        <v>94</v>
      </c>
      <c r="U274" s="4">
        <v>2</v>
      </c>
      <c r="V274" s="8" t="s">
        <v>33</v>
      </c>
    </row>
    <row r="275" spans="1:22" ht="33" customHeight="1">
      <c r="A275" s="4">
        <v>194</v>
      </c>
      <c r="B275" s="8" t="s">
        <v>466</v>
      </c>
      <c r="C275" s="8" t="s">
        <v>466</v>
      </c>
      <c r="D275" s="9">
        <v>283</v>
      </c>
      <c r="E275" s="9">
        <v>2</v>
      </c>
      <c r="F275" s="10">
        <v>41.207000000000001</v>
      </c>
      <c r="G275" s="10">
        <v>41.207000000000001</v>
      </c>
      <c r="H275" s="33">
        <v>45453</v>
      </c>
      <c r="I275" s="33">
        <v>45458</v>
      </c>
      <c r="J275" s="33">
        <v>45453</v>
      </c>
      <c r="K275" s="33">
        <v>45458</v>
      </c>
      <c r="L275" s="12">
        <v>6</v>
      </c>
      <c r="M275" s="13">
        <v>100</v>
      </c>
      <c r="N275" s="5">
        <v>1</v>
      </c>
      <c r="O275" s="8" t="s">
        <v>464</v>
      </c>
      <c r="P275" s="19" t="s">
        <v>31</v>
      </c>
      <c r="Q275" s="4" t="s">
        <v>43</v>
      </c>
      <c r="R275" s="4" t="s">
        <v>31</v>
      </c>
      <c r="S275" s="4" t="s">
        <v>31</v>
      </c>
      <c r="T275" s="14" t="s">
        <v>465</v>
      </c>
      <c r="U275" s="4">
        <v>2</v>
      </c>
      <c r="V275" s="8" t="s">
        <v>33</v>
      </c>
    </row>
    <row r="276" spans="1:22" ht="33" customHeight="1">
      <c r="A276" s="4">
        <v>195</v>
      </c>
      <c r="B276" s="8" t="s">
        <v>638</v>
      </c>
      <c r="C276" s="8" t="s">
        <v>638</v>
      </c>
      <c r="D276" s="9">
        <v>284</v>
      </c>
      <c r="E276" s="9">
        <v>1</v>
      </c>
      <c r="F276" s="10">
        <v>1.7270000000000001</v>
      </c>
      <c r="G276" s="10">
        <v>1.7410000000000001</v>
      </c>
      <c r="H276" s="11">
        <v>45404</v>
      </c>
      <c r="I276" s="11">
        <v>45406</v>
      </c>
      <c r="J276" s="11">
        <v>45404</v>
      </c>
      <c r="K276" s="11">
        <v>45406</v>
      </c>
      <c r="L276" s="12">
        <v>3</v>
      </c>
      <c r="M276" s="13">
        <v>180</v>
      </c>
      <c r="N276" s="4">
        <v>2</v>
      </c>
      <c r="O276" s="8" t="s">
        <v>639</v>
      </c>
      <c r="P276" s="14" t="s">
        <v>640</v>
      </c>
      <c r="Q276" s="4" t="s">
        <v>30</v>
      </c>
      <c r="R276" s="4" t="s">
        <v>31</v>
      </c>
      <c r="S276" s="4" t="s">
        <v>31</v>
      </c>
      <c r="T276" s="14" t="s">
        <v>223</v>
      </c>
      <c r="U276" s="4">
        <v>2</v>
      </c>
      <c r="V276" s="8" t="s">
        <v>33</v>
      </c>
    </row>
    <row r="277" spans="1:22" ht="33" customHeight="1">
      <c r="A277" s="60">
        <v>196</v>
      </c>
      <c r="B277" s="8" t="s">
        <v>463</v>
      </c>
      <c r="C277" s="8" t="s">
        <v>463</v>
      </c>
      <c r="D277" s="9">
        <v>286</v>
      </c>
      <c r="E277" s="9">
        <v>2</v>
      </c>
      <c r="F277" s="10">
        <v>29.218</v>
      </c>
      <c r="G277" s="10">
        <v>29.844000000000001</v>
      </c>
      <c r="H277" s="33">
        <v>45474</v>
      </c>
      <c r="I277" s="33">
        <v>45485</v>
      </c>
      <c r="J277" s="33">
        <v>45474</v>
      </c>
      <c r="K277" s="33">
        <v>45485</v>
      </c>
      <c r="L277" s="12">
        <v>12</v>
      </c>
      <c r="M277" s="13">
        <v>800</v>
      </c>
      <c r="N277" s="15">
        <v>1</v>
      </c>
      <c r="O277" s="8" t="s">
        <v>464</v>
      </c>
      <c r="P277" s="19" t="s">
        <v>31</v>
      </c>
      <c r="Q277" s="4" t="s">
        <v>30</v>
      </c>
      <c r="R277" s="4" t="s">
        <v>31</v>
      </c>
      <c r="S277" s="4" t="s">
        <v>31</v>
      </c>
      <c r="T277" s="14" t="s">
        <v>465</v>
      </c>
      <c r="U277" s="4">
        <v>2</v>
      </c>
      <c r="V277" s="8" t="s">
        <v>33</v>
      </c>
    </row>
    <row r="278" spans="1:22" ht="33" customHeight="1">
      <c r="A278" s="61"/>
      <c r="B278" s="8" t="s">
        <v>641</v>
      </c>
      <c r="C278" s="8" t="s">
        <v>641</v>
      </c>
      <c r="D278" s="9">
        <v>286</v>
      </c>
      <c r="E278" s="9">
        <v>2</v>
      </c>
      <c r="F278" s="10">
        <v>30.914999999999999</v>
      </c>
      <c r="G278" s="10">
        <v>30.916</v>
      </c>
      <c r="H278" s="33">
        <v>45474</v>
      </c>
      <c r="I278" s="33">
        <v>45503</v>
      </c>
      <c r="J278" s="33">
        <v>45474</v>
      </c>
      <c r="K278" s="33">
        <v>45503</v>
      </c>
      <c r="L278" s="12">
        <v>30</v>
      </c>
      <c r="M278" s="13">
        <v>4000</v>
      </c>
      <c r="N278" s="15">
        <v>1</v>
      </c>
      <c r="O278" s="8" t="s">
        <v>464</v>
      </c>
      <c r="P278" s="44" t="s">
        <v>642</v>
      </c>
      <c r="Q278" s="4" t="s">
        <v>43</v>
      </c>
      <c r="R278" s="4" t="s">
        <v>31</v>
      </c>
      <c r="S278" s="4" t="s">
        <v>31</v>
      </c>
      <c r="T278" s="14" t="s">
        <v>465</v>
      </c>
      <c r="U278" s="4">
        <v>2</v>
      </c>
      <c r="V278" s="8" t="s">
        <v>33</v>
      </c>
    </row>
    <row r="279" spans="1:22" ht="33" customHeight="1">
      <c r="A279" s="4">
        <v>197</v>
      </c>
      <c r="B279" s="8" t="s">
        <v>643</v>
      </c>
      <c r="C279" s="8" t="s">
        <v>643</v>
      </c>
      <c r="D279" s="9">
        <v>292</v>
      </c>
      <c r="E279" s="9">
        <v>1</v>
      </c>
      <c r="F279" s="10">
        <v>22.215</v>
      </c>
      <c r="G279" s="10">
        <v>22.231000000000002</v>
      </c>
      <c r="H279" s="11">
        <v>45387</v>
      </c>
      <c r="I279" s="11">
        <v>45390</v>
      </c>
      <c r="J279" s="11">
        <v>45387</v>
      </c>
      <c r="K279" s="11">
        <v>45390</v>
      </c>
      <c r="L279" s="12">
        <v>4</v>
      </c>
      <c r="M279" s="13">
        <v>180</v>
      </c>
      <c r="N279" s="4">
        <v>2</v>
      </c>
      <c r="O279" s="8" t="s">
        <v>644</v>
      </c>
      <c r="P279" s="5" t="s">
        <v>645</v>
      </c>
      <c r="Q279" s="4" t="s">
        <v>43</v>
      </c>
      <c r="R279" s="4" t="s">
        <v>31</v>
      </c>
      <c r="S279" s="4" t="s">
        <v>31</v>
      </c>
      <c r="T279" s="14" t="s">
        <v>223</v>
      </c>
      <c r="U279" s="4">
        <v>2</v>
      </c>
      <c r="V279" s="8" t="s">
        <v>33</v>
      </c>
    </row>
    <row r="280" spans="1:22" ht="33" customHeight="1">
      <c r="A280" s="4">
        <v>198</v>
      </c>
      <c r="B280" s="8" t="s">
        <v>466</v>
      </c>
      <c r="C280" s="8" t="s">
        <v>466</v>
      </c>
      <c r="D280" s="9">
        <v>298</v>
      </c>
      <c r="E280" s="9">
        <v>7</v>
      </c>
      <c r="F280" s="10">
        <v>0.33300000000000002</v>
      </c>
      <c r="G280" s="10">
        <v>0.33300000000000002</v>
      </c>
      <c r="H280" s="33">
        <v>45432</v>
      </c>
      <c r="I280" s="33">
        <v>45436</v>
      </c>
      <c r="J280" s="33">
        <v>45432</v>
      </c>
      <c r="K280" s="33">
        <v>45436</v>
      </c>
      <c r="L280" s="12">
        <v>5</v>
      </c>
      <c r="M280" s="13">
        <v>100</v>
      </c>
      <c r="N280" s="15">
        <v>1</v>
      </c>
      <c r="O280" s="8" t="s">
        <v>464</v>
      </c>
      <c r="P280" s="19" t="s">
        <v>31</v>
      </c>
      <c r="Q280" s="4" t="s">
        <v>43</v>
      </c>
      <c r="R280" s="4" t="s">
        <v>31</v>
      </c>
      <c r="S280" s="4" t="s">
        <v>31</v>
      </c>
      <c r="T280" s="14" t="s">
        <v>465</v>
      </c>
      <c r="U280" s="4">
        <v>2</v>
      </c>
      <c r="V280" s="8" t="s">
        <v>33</v>
      </c>
    </row>
    <row r="281" spans="1:22" ht="33" customHeight="1">
      <c r="A281" s="4">
        <v>199</v>
      </c>
      <c r="B281" s="8" t="s">
        <v>463</v>
      </c>
      <c r="C281" s="8" t="s">
        <v>463</v>
      </c>
      <c r="D281" s="9">
        <v>298</v>
      </c>
      <c r="E281" s="9">
        <v>2</v>
      </c>
      <c r="F281" s="10">
        <v>2.8450000000000002</v>
      </c>
      <c r="G281" s="10">
        <v>3.05</v>
      </c>
      <c r="H281" s="33">
        <v>45418</v>
      </c>
      <c r="I281" s="33">
        <v>45422</v>
      </c>
      <c r="J281" s="33">
        <v>45418</v>
      </c>
      <c r="K281" s="33">
        <v>45422</v>
      </c>
      <c r="L281" s="12">
        <v>5</v>
      </c>
      <c r="M281" s="13">
        <v>240</v>
      </c>
      <c r="N281" s="15">
        <v>1</v>
      </c>
      <c r="O281" s="8" t="s">
        <v>464</v>
      </c>
      <c r="P281" s="44" t="s">
        <v>646</v>
      </c>
      <c r="Q281" s="4" t="s">
        <v>43</v>
      </c>
      <c r="R281" s="4" t="s">
        <v>31</v>
      </c>
      <c r="S281" s="4" t="s">
        <v>31</v>
      </c>
      <c r="T281" s="14" t="s">
        <v>465</v>
      </c>
      <c r="U281" s="4">
        <v>2</v>
      </c>
      <c r="V281" s="8" t="s">
        <v>33</v>
      </c>
    </row>
    <row r="282" spans="1:22" ht="33" customHeight="1">
      <c r="A282" s="4">
        <v>200</v>
      </c>
      <c r="B282" s="8" t="s">
        <v>463</v>
      </c>
      <c r="C282" s="8" t="s">
        <v>463</v>
      </c>
      <c r="D282" s="9">
        <v>302</v>
      </c>
      <c r="E282" s="9">
        <v>1</v>
      </c>
      <c r="F282" s="10">
        <v>39.950000000000003</v>
      </c>
      <c r="G282" s="10">
        <v>40.15</v>
      </c>
      <c r="H282" s="33">
        <v>45443</v>
      </c>
      <c r="I282" s="33">
        <v>45450</v>
      </c>
      <c r="J282" s="33">
        <v>45443</v>
      </c>
      <c r="K282" s="33">
        <v>45450</v>
      </c>
      <c r="L282" s="12">
        <v>8</v>
      </c>
      <c r="M282" s="13">
        <v>330</v>
      </c>
      <c r="N282" s="15">
        <v>1</v>
      </c>
      <c r="O282" s="8" t="s">
        <v>464</v>
      </c>
      <c r="P282" s="19" t="s">
        <v>31</v>
      </c>
      <c r="Q282" s="4" t="s">
        <v>30</v>
      </c>
      <c r="R282" s="4" t="s">
        <v>31</v>
      </c>
      <c r="S282" s="4" t="s">
        <v>31</v>
      </c>
      <c r="T282" s="14" t="s">
        <v>465</v>
      </c>
      <c r="U282" s="4">
        <v>2</v>
      </c>
      <c r="V282" s="8" t="s">
        <v>33</v>
      </c>
    </row>
    <row r="283" spans="1:22" ht="33" customHeight="1">
      <c r="A283" s="4">
        <v>201</v>
      </c>
      <c r="B283" s="8" t="s">
        <v>463</v>
      </c>
      <c r="C283" s="8" t="s">
        <v>463</v>
      </c>
      <c r="D283" s="9">
        <v>344</v>
      </c>
      <c r="E283" s="9">
        <v>7</v>
      </c>
      <c r="F283" s="10">
        <v>3.2120000000000002</v>
      </c>
      <c r="G283" s="10">
        <v>3.2120000000000002</v>
      </c>
      <c r="H283" s="33">
        <v>45425</v>
      </c>
      <c r="I283" s="33">
        <v>45428</v>
      </c>
      <c r="J283" s="33">
        <v>45425</v>
      </c>
      <c r="K283" s="33">
        <v>45428</v>
      </c>
      <c r="L283" s="12">
        <v>4</v>
      </c>
      <c r="M283" s="13">
        <v>100</v>
      </c>
      <c r="N283" s="15">
        <v>1</v>
      </c>
      <c r="O283" s="8" t="s">
        <v>464</v>
      </c>
      <c r="P283" s="19" t="s">
        <v>31</v>
      </c>
      <c r="Q283" s="4" t="s">
        <v>30</v>
      </c>
      <c r="R283" s="4" t="s">
        <v>31</v>
      </c>
      <c r="S283" s="4" t="s">
        <v>31</v>
      </c>
      <c r="T283" s="14" t="s">
        <v>465</v>
      </c>
      <c r="U283" s="4">
        <v>2</v>
      </c>
      <c r="V283" s="8" t="s">
        <v>33</v>
      </c>
    </row>
    <row r="284" spans="1:22" ht="33" customHeight="1">
      <c r="A284" s="4">
        <v>202</v>
      </c>
      <c r="B284" s="8" t="s">
        <v>463</v>
      </c>
      <c r="C284" s="8" t="s">
        <v>463</v>
      </c>
      <c r="D284" s="9">
        <v>346</v>
      </c>
      <c r="E284" s="9">
        <v>1</v>
      </c>
      <c r="F284" s="10">
        <v>21.768999999999998</v>
      </c>
      <c r="G284" s="10">
        <v>24.527999999999999</v>
      </c>
      <c r="H284" s="33">
        <v>45537</v>
      </c>
      <c r="I284" s="33">
        <v>45548</v>
      </c>
      <c r="J284" s="33">
        <v>45537</v>
      </c>
      <c r="K284" s="33">
        <v>45548</v>
      </c>
      <c r="L284" s="12">
        <v>12</v>
      </c>
      <c r="M284" s="13">
        <v>800</v>
      </c>
      <c r="N284" s="15">
        <v>1</v>
      </c>
      <c r="O284" s="8" t="s">
        <v>464</v>
      </c>
      <c r="P284" s="19" t="s">
        <v>31</v>
      </c>
      <c r="Q284" s="4" t="s">
        <v>43</v>
      </c>
      <c r="R284" s="4" t="s">
        <v>31</v>
      </c>
      <c r="S284" s="4" t="s">
        <v>31</v>
      </c>
      <c r="T284" s="14" t="s">
        <v>465</v>
      </c>
      <c r="U284" s="4">
        <v>2</v>
      </c>
      <c r="V284" s="8" t="s">
        <v>33</v>
      </c>
    </row>
    <row r="285" spans="1:22" ht="33" customHeight="1">
      <c r="A285" s="4">
        <v>203</v>
      </c>
      <c r="B285" s="8" t="s">
        <v>647</v>
      </c>
      <c r="C285" s="8" t="s">
        <v>647</v>
      </c>
      <c r="D285" s="9">
        <v>349</v>
      </c>
      <c r="E285" s="9">
        <v>2</v>
      </c>
      <c r="F285" s="10">
        <v>10.89</v>
      </c>
      <c r="G285" s="10">
        <v>10.95</v>
      </c>
      <c r="H285" s="11">
        <v>45572</v>
      </c>
      <c r="I285" s="11">
        <v>45579</v>
      </c>
      <c r="J285" s="11">
        <v>45572</v>
      </c>
      <c r="K285" s="11">
        <v>45579</v>
      </c>
      <c r="L285" s="12">
        <v>8</v>
      </c>
      <c r="M285" s="13">
        <v>80</v>
      </c>
      <c r="N285" s="4">
        <v>1</v>
      </c>
      <c r="O285" s="8" t="s">
        <v>648</v>
      </c>
      <c r="P285" s="14" t="s">
        <v>649</v>
      </c>
      <c r="Q285" s="4" t="s">
        <v>43</v>
      </c>
      <c r="R285" s="4" t="s">
        <v>31</v>
      </c>
      <c r="S285" s="4" t="s">
        <v>31</v>
      </c>
      <c r="T285" s="14" t="s">
        <v>223</v>
      </c>
      <c r="U285" s="4">
        <v>2</v>
      </c>
      <c r="V285" s="8" t="s">
        <v>33</v>
      </c>
    </row>
    <row r="286" spans="1:22" ht="33" customHeight="1">
      <c r="A286" s="60">
        <v>204</v>
      </c>
      <c r="B286" s="8" t="s">
        <v>650</v>
      </c>
      <c r="C286" s="8" t="s">
        <v>650</v>
      </c>
      <c r="D286" s="9">
        <v>351</v>
      </c>
      <c r="E286" s="55">
        <v>2</v>
      </c>
      <c r="F286" s="20">
        <v>51.109000000000002</v>
      </c>
      <c r="G286" s="20">
        <v>70.117999999999995</v>
      </c>
      <c r="H286" s="21">
        <v>45270</v>
      </c>
      <c r="I286" s="21">
        <v>45411</v>
      </c>
      <c r="J286" s="21">
        <v>45270</v>
      </c>
      <c r="K286" s="21">
        <v>45411</v>
      </c>
      <c r="L286" s="1">
        <v>142</v>
      </c>
      <c r="M286" s="64">
        <v>10334.5</v>
      </c>
      <c r="N286" s="15">
        <v>4</v>
      </c>
      <c r="O286" s="62" t="s">
        <v>651</v>
      </c>
      <c r="P286" s="4" t="s">
        <v>31</v>
      </c>
      <c r="Q286" s="4" t="s">
        <v>30</v>
      </c>
      <c r="R286" s="4" t="s">
        <v>31</v>
      </c>
      <c r="S286" s="4" t="s">
        <v>31</v>
      </c>
      <c r="T286" s="14" t="s">
        <v>89</v>
      </c>
      <c r="U286" s="4">
        <v>2</v>
      </c>
      <c r="V286" s="8" t="s">
        <v>53</v>
      </c>
    </row>
    <row r="287" spans="1:22" ht="33" customHeight="1">
      <c r="A287" s="61"/>
      <c r="B287" s="8" t="s">
        <v>650</v>
      </c>
      <c r="C287" s="8" t="s">
        <v>650</v>
      </c>
      <c r="D287" s="9">
        <v>351</v>
      </c>
      <c r="E287" s="55">
        <v>1</v>
      </c>
      <c r="F287" s="20">
        <v>51.109000000000002</v>
      </c>
      <c r="G287" s="20">
        <v>59.463999999999999</v>
      </c>
      <c r="H287" s="21">
        <v>45412</v>
      </c>
      <c r="I287" s="21">
        <v>45534</v>
      </c>
      <c r="J287" s="21">
        <v>45412</v>
      </c>
      <c r="K287" s="21">
        <v>45534</v>
      </c>
      <c r="L287" s="12">
        <v>123</v>
      </c>
      <c r="M287" s="64"/>
      <c r="N287" s="15">
        <v>4</v>
      </c>
      <c r="O287" s="62"/>
      <c r="P287" s="4" t="s">
        <v>31</v>
      </c>
      <c r="Q287" s="4" t="s">
        <v>30</v>
      </c>
      <c r="R287" s="4" t="s">
        <v>31</v>
      </c>
      <c r="S287" s="4" t="s">
        <v>31</v>
      </c>
      <c r="T287" s="14" t="s">
        <v>89</v>
      </c>
      <c r="U287" s="4">
        <v>2</v>
      </c>
      <c r="V287" s="8" t="s">
        <v>53</v>
      </c>
    </row>
    <row r="288" spans="1:22" ht="33" customHeight="1">
      <c r="A288" s="4">
        <v>205</v>
      </c>
      <c r="B288" s="8" t="s">
        <v>652</v>
      </c>
      <c r="C288" s="8" t="s">
        <v>652</v>
      </c>
      <c r="D288" s="9">
        <v>351</v>
      </c>
      <c r="E288" s="9">
        <v>2</v>
      </c>
      <c r="F288" s="7" t="s">
        <v>653</v>
      </c>
      <c r="G288" s="7" t="s">
        <v>654</v>
      </c>
      <c r="H288" s="4" t="s">
        <v>655</v>
      </c>
      <c r="I288" s="4" t="s">
        <v>656</v>
      </c>
      <c r="J288" s="4" t="s">
        <v>655</v>
      </c>
      <c r="K288" s="4" t="s">
        <v>656</v>
      </c>
      <c r="L288" s="12">
        <v>10</v>
      </c>
      <c r="M288" s="13">
        <v>300</v>
      </c>
      <c r="N288" s="4">
        <v>4</v>
      </c>
      <c r="O288" s="8" t="s">
        <v>591</v>
      </c>
      <c r="P288" s="56" t="s">
        <v>657</v>
      </c>
      <c r="Q288" s="4" t="s">
        <v>30</v>
      </c>
      <c r="R288" s="4" t="s">
        <v>31</v>
      </c>
      <c r="S288" s="4" t="s">
        <v>31</v>
      </c>
      <c r="T288" s="14" t="s">
        <v>16</v>
      </c>
      <c r="U288" s="4">
        <v>2</v>
      </c>
      <c r="V288" s="8" t="s">
        <v>33</v>
      </c>
    </row>
    <row r="289" spans="1:22" ht="33" customHeight="1">
      <c r="A289" s="60">
        <v>206</v>
      </c>
      <c r="B289" s="8" t="s">
        <v>658</v>
      </c>
      <c r="C289" s="8" t="s">
        <v>658</v>
      </c>
      <c r="D289" s="9">
        <v>351</v>
      </c>
      <c r="E289" s="9">
        <v>2</v>
      </c>
      <c r="F289" s="18">
        <v>198.49100000000001</v>
      </c>
      <c r="G289" s="18">
        <v>198.49100000000001</v>
      </c>
      <c r="H289" s="4" t="s">
        <v>659</v>
      </c>
      <c r="I289" s="4" t="s">
        <v>660</v>
      </c>
      <c r="J289" s="4" t="s">
        <v>659</v>
      </c>
      <c r="K289" s="4" t="s">
        <v>660</v>
      </c>
      <c r="L289" s="12">
        <v>7</v>
      </c>
      <c r="M289" s="13">
        <v>380</v>
      </c>
      <c r="N289" s="15">
        <v>4</v>
      </c>
      <c r="O289" s="8" t="s">
        <v>591</v>
      </c>
      <c r="P289" s="19" t="s">
        <v>661</v>
      </c>
      <c r="Q289" s="4" t="s">
        <v>30</v>
      </c>
      <c r="R289" s="4" t="s">
        <v>31</v>
      </c>
      <c r="S289" s="4" t="s">
        <v>31</v>
      </c>
      <c r="T289" s="14" t="s">
        <v>16</v>
      </c>
      <c r="U289" s="4">
        <v>2</v>
      </c>
      <c r="V289" s="8" t="s">
        <v>33</v>
      </c>
    </row>
    <row r="290" spans="1:22" ht="33" customHeight="1">
      <c r="A290" s="61"/>
      <c r="B290" s="8" t="s">
        <v>662</v>
      </c>
      <c r="C290" s="8" t="s">
        <v>662</v>
      </c>
      <c r="D290" s="9">
        <v>351</v>
      </c>
      <c r="E290" s="9">
        <v>1</v>
      </c>
      <c r="F290" s="18">
        <v>198.49100000000001</v>
      </c>
      <c r="G290" s="18">
        <v>198.49100000000001</v>
      </c>
      <c r="H290" s="4" t="s">
        <v>663</v>
      </c>
      <c r="I290" s="4" t="s">
        <v>664</v>
      </c>
      <c r="J290" s="4" t="s">
        <v>663</v>
      </c>
      <c r="K290" s="4" t="s">
        <v>664</v>
      </c>
      <c r="L290" s="12">
        <v>7</v>
      </c>
      <c r="M290" s="13">
        <v>380</v>
      </c>
      <c r="N290" s="15">
        <v>4</v>
      </c>
      <c r="O290" s="8" t="s">
        <v>591</v>
      </c>
      <c r="P290" s="19" t="s">
        <v>661</v>
      </c>
      <c r="Q290" s="4" t="s">
        <v>30</v>
      </c>
      <c r="R290" s="4" t="s">
        <v>31</v>
      </c>
      <c r="S290" s="4" t="s">
        <v>31</v>
      </c>
      <c r="T290" s="14" t="s">
        <v>16</v>
      </c>
      <c r="U290" s="4">
        <v>2</v>
      </c>
      <c r="V290" s="8" t="s">
        <v>33</v>
      </c>
    </row>
    <row r="291" spans="1:22" ht="33" customHeight="1">
      <c r="A291" s="60">
        <v>207</v>
      </c>
      <c r="B291" s="8" t="s">
        <v>665</v>
      </c>
      <c r="C291" s="8" t="s">
        <v>665</v>
      </c>
      <c r="D291" s="9">
        <v>351</v>
      </c>
      <c r="E291" s="9">
        <v>6</v>
      </c>
      <c r="F291" s="10">
        <v>213.499</v>
      </c>
      <c r="G291" s="10">
        <v>213.499</v>
      </c>
      <c r="H291" s="4" t="s">
        <v>666</v>
      </c>
      <c r="I291" s="4" t="s">
        <v>321</v>
      </c>
      <c r="J291" s="4" t="s">
        <v>666</v>
      </c>
      <c r="K291" s="4" t="s">
        <v>321</v>
      </c>
      <c r="L291" s="12">
        <v>9</v>
      </c>
      <c r="M291" s="13">
        <v>600</v>
      </c>
      <c r="N291" s="4">
        <v>4</v>
      </c>
      <c r="O291" s="8" t="s">
        <v>591</v>
      </c>
      <c r="P291" s="19" t="s">
        <v>31</v>
      </c>
      <c r="Q291" s="4" t="s">
        <v>30</v>
      </c>
      <c r="R291" s="4" t="s">
        <v>31</v>
      </c>
      <c r="S291" s="4" t="s">
        <v>31</v>
      </c>
      <c r="T291" s="14" t="s">
        <v>16</v>
      </c>
      <c r="U291" s="4">
        <v>2</v>
      </c>
      <c r="V291" s="8" t="s">
        <v>33</v>
      </c>
    </row>
    <row r="292" spans="1:22" ht="33" customHeight="1">
      <c r="A292" s="61"/>
      <c r="B292" s="8" t="s">
        <v>667</v>
      </c>
      <c r="C292" s="8" t="s">
        <v>667</v>
      </c>
      <c r="D292" s="9">
        <v>351</v>
      </c>
      <c r="E292" s="9" t="s">
        <v>668</v>
      </c>
      <c r="F292" s="10">
        <v>213.499</v>
      </c>
      <c r="G292" s="10">
        <v>213.499</v>
      </c>
      <c r="H292" s="4" t="s">
        <v>152</v>
      </c>
      <c r="I292" s="4" t="s">
        <v>135</v>
      </c>
      <c r="J292" s="4" t="s">
        <v>152</v>
      </c>
      <c r="K292" s="4" t="s">
        <v>135</v>
      </c>
      <c r="L292" s="12">
        <v>8</v>
      </c>
      <c r="M292" s="13">
        <v>600</v>
      </c>
      <c r="N292" s="4">
        <v>4</v>
      </c>
      <c r="O292" s="8" t="s">
        <v>591</v>
      </c>
      <c r="P292" s="19" t="s">
        <v>31</v>
      </c>
      <c r="Q292" s="4" t="s">
        <v>30</v>
      </c>
      <c r="R292" s="4" t="s">
        <v>31</v>
      </c>
      <c r="S292" s="4" t="s">
        <v>31</v>
      </c>
      <c r="T292" s="14" t="s">
        <v>16</v>
      </c>
      <c r="U292" s="4">
        <v>2</v>
      </c>
      <c r="V292" s="8" t="s">
        <v>33</v>
      </c>
    </row>
    <row r="293" spans="1:22" ht="45.75" customHeight="1">
      <c r="A293" s="60">
        <v>208</v>
      </c>
      <c r="B293" s="8" t="s">
        <v>669</v>
      </c>
      <c r="C293" s="8" t="s">
        <v>669</v>
      </c>
      <c r="D293" s="9">
        <v>353</v>
      </c>
      <c r="E293" s="55">
        <v>1</v>
      </c>
      <c r="F293" s="20">
        <v>59.164999999999999</v>
      </c>
      <c r="G293" s="20">
        <v>69.332999999999998</v>
      </c>
      <c r="H293" s="21">
        <v>45452</v>
      </c>
      <c r="I293" s="21">
        <v>45547</v>
      </c>
      <c r="J293" s="21">
        <v>45452</v>
      </c>
      <c r="K293" s="21">
        <v>45547</v>
      </c>
      <c r="L293" s="12">
        <v>96</v>
      </c>
      <c r="M293" s="64">
        <v>18523.8</v>
      </c>
      <c r="N293" s="4">
        <v>4</v>
      </c>
      <c r="O293" s="62" t="s">
        <v>670</v>
      </c>
      <c r="P293" s="5" t="s">
        <v>671</v>
      </c>
      <c r="Q293" s="4" t="s">
        <v>30</v>
      </c>
      <c r="R293" s="4" t="s">
        <v>31</v>
      </c>
      <c r="S293" s="4" t="s">
        <v>31</v>
      </c>
      <c r="T293" s="14" t="s">
        <v>89</v>
      </c>
      <c r="U293" s="4">
        <v>2</v>
      </c>
      <c r="V293" s="8" t="s">
        <v>53</v>
      </c>
    </row>
    <row r="294" spans="1:22" ht="45.75" customHeight="1">
      <c r="A294" s="61"/>
      <c r="B294" s="8" t="s">
        <v>669</v>
      </c>
      <c r="C294" s="8" t="s">
        <v>669</v>
      </c>
      <c r="D294" s="9">
        <v>353</v>
      </c>
      <c r="E294" s="55">
        <v>2</v>
      </c>
      <c r="F294" s="20">
        <v>47.131999999999998</v>
      </c>
      <c r="G294" s="20">
        <v>68.293999999999997</v>
      </c>
      <c r="H294" s="21">
        <v>45547</v>
      </c>
      <c r="I294" s="21">
        <v>45657</v>
      </c>
      <c r="J294" s="21">
        <v>45547</v>
      </c>
      <c r="K294" s="21">
        <v>45657</v>
      </c>
      <c r="L294" s="12">
        <v>111</v>
      </c>
      <c r="M294" s="64"/>
      <c r="N294" s="4">
        <v>4</v>
      </c>
      <c r="O294" s="62"/>
      <c r="P294" s="5" t="s">
        <v>671</v>
      </c>
      <c r="Q294" s="4" t="s">
        <v>30</v>
      </c>
      <c r="R294" s="4" t="s">
        <v>31</v>
      </c>
      <c r="S294" s="4" t="s">
        <v>31</v>
      </c>
      <c r="T294" s="14" t="s">
        <v>89</v>
      </c>
      <c r="U294" s="4">
        <v>2</v>
      </c>
      <c r="V294" s="8" t="s">
        <v>53</v>
      </c>
    </row>
    <row r="295" spans="1:22" ht="33" customHeight="1">
      <c r="A295" s="4">
        <v>209</v>
      </c>
      <c r="B295" s="8" t="s">
        <v>672</v>
      </c>
      <c r="C295" s="8" t="s">
        <v>672</v>
      </c>
      <c r="D295" s="9" t="s">
        <v>673</v>
      </c>
      <c r="E295" s="9" t="s">
        <v>46</v>
      </c>
      <c r="F295" s="18" t="s">
        <v>674</v>
      </c>
      <c r="G295" s="18" t="s">
        <v>675</v>
      </c>
      <c r="H295" s="27" t="s">
        <v>676</v>
      </c>
      <c r="I295" s="27" t="s">
        <v>677</v>
      </c>
      <c r="J295" s="27" t="s">
        <v>676</v>
      </c>
      <c r="K295" s="27" t="s">
        <v>677</v>
      </c>
      <c r="L295" s="9" t="s">
        <v>678</v>
      </c>
      <c r="M295" s="13">
        <v>2500</v>
      </c>
      <c r="N295" s="54" t="s">
        <v>679</v>
      </c>
      <c r="O295" s="8" t="s">
        <v>680</v>
      </c>
      <c r="P295" s="54" t="s">
        <v>681</v>
      </c>
      <c r="Q295" s="4" t="s">
        <v>43</v>
      </c>
      <c r="R295" s="4" t="s">
        <v>31</v>
      </c>
      <c r="S295" s="4" t="s">
        <v>31</v>
      </c>
      <c r="T295" s="14" t="s">
        <v>544</v>
      </c>
      <c r="U295" s="4">
        <v>2</v>
      </c>
      <c r="V295" s="8" t="s">
        <v>33</v>
      </c>
    </row>
    <row r="296" spans="1:22" ht="82.5" customHeight="1">
      <c r="A296" s="4">
        <v>210</v>
      </c>
      <c r="B296" s="48" t="s">
        <v>682</v>
      </c>
      <c r="C296" s="48" t="s">
        <v>682</v>
      </c>
      <c r="D296" s="9">
        <v>353</v>
      </c>
      <c r="E296" s="9" t="s">
        <v>46</v>
      </c>
      <c r="F296" s="18">
        <v>332.25</v>
      </c>
      <c r="G296" s="18">
        <v>332.47500000000002</v>
      </c>
      <c r="H296" s="5" t="s">
        <v>683</v>
      </c>
      <c r="I296" s="5" t="s">
        <v>684</v>
      </c>
      <c r="J296" s="5" t="s">
        <v>683</v>
      </c>
      <c r="K296" s="5" t="s">
        <v>684</v>
      </c>
      <c r="L296" s="9" t="s">
        <v>685</v>
      </c>
      <c r="M296" s="13">
        <v>11040</v>
      </c>
      <c r="N296" s="15">
        <v>4</v>
      </c>
      <c r="O296" s="8" t="s">
        <v>686</v>
      </c>
      <c r="P296" s="19" t="s">
        <v>687</v>
      </c>
      <c r="Q296" s="4" t="s">
        <v>43</v>
      </c>
      <c r="R296" s="4" t="s">
        <v>31</v>
      </c>
      <c r="S296" s="4" t="s">
        <v>31</v>
      </c>
      <c r="T296" s="14" t="s">
        <v>544</v>
      </c>
      <c r="U296" s="4">
        <v>2</v>
      </c>
      <c r="V296" s="8" t="s">
        <v>33</v>
      </c>
    </row>
    <row r="297" spans="1:22" ht="84.75" customHeight="1">
      <c r="A297" s="4">
        <v>211</v>
      </c>
      <c r="B297" s="48" t="s">
        <v>688</v>
      </c>
      <c r="C297" s="48" t="s">
        <v>688</v>
      </c>
      <c r="D297" s="9">
        <v>353</v>
      </c>
      <c r="E297" s="9" t="s">
        <v>689</v>
      </c>
      <c r="F297" s="18" t="s">
        <v>690</v>
      </c>
      <c r="G297" s="18" t="s">
        <v>691</v>
      </c>
      <c r="H297" s="5" t="s">
        <v>692</v>
      </c>
      <c r="I297" s="5" t="s">
        <v>693</v>
      </c>
      <c r="J297" s="5" t="s">
        <v>692</v>
      </c>
      <c r="K297" s="5" t="s">
        <v>693</v>
      </c>
      <c r="L297" s="9" t="s">
        <v>694</v>
      </c>
      <c r="M297" s="13">
        <v>22000</v>
      </c>
      <c r="N297" s="15">
        <v>4</v>
      </c>
      <c r="O297" s="8" t="s">
        <v>686</v>
      </c>
      <c r="P297" s="19" t="s">
        <v>687</v>
      </c>
      <c r="Q297" s="4" t="s">
        <v>43</v>
      </c>
      <c r="R297" s="4" t="s">
        <v>31</v>
      </c>
      <c r="S297" s="4" t="s">
        <v>31</v>
      </c>
      <c r="T297" s="14" t="s">
        <v>544</v>
      </c>
      <c r="U297" s="4">
        <v>2</v>
      </c>
      <c r="V297" s="8" t="s">
        <v>33</v>
      </c>
    </row>
    <row r="298" spans="1:22" ht="33" customHeight="1">
      <c r="A298" s="4">
        <v>212</v>
      </c>
      <c r="B298" s="8" t="s">
        <v>695</v>
      </c>
      <c r="C298" s="8" t="s">
        <v>695</v>
      </c>
      <c r="D298" s="9">
        <v>353</v>
      </c>
      <c r="E298" s="9" t="s">
        <v>31</v>
      </c>
      <c r="F298" s="18">
        <v>139.09200000000001</v>
      </c>
      <c r="G298" s="18">
        <v>139.09200000000001</v>
      </c>
      <c r="H298" s="11">
        <v>45474</v>
      </c>
      <c r="I298" s="11">
        <v>45478</v>
      </c>
      <c r="J298" s="11">
        <v>45474</v>
      </c>
      <c r="K298" s="11">
        <v>45478</v>
      </c>
      <c r="L298" s="12">
        <v>5</v>
      </c>
      <c r="M298" s="13">
        <v>350</v>
      </c>
      <c r="N298" s="15">
        <v>2</v>
      </c>
      <c r="O298" s="8" t="s">
        <v>244</v>
      </c>
      <c r="P298" s="19" t="s">
        <v>31</v>
      </c>
      <c r="Q298" s="4" t="s">
        <v>30</v>
      </c>
      <c r="R298" s="4" t="s">
        <v>31</v>
      </c>
      <c r="S298" s="4" t="s">
        <v>31</v>
      </c>
      <c r="T298" s="14" t="s">
        <v>246</v>
      </c>
      <c r="U298" s="4">
        <v>2</v>
      </c>
      <c r="V298" s="8" t="s">
        <v>33</v>
      </c>
    </row>
    <row r="299" spans="1:22" ht="33" customHeight="1">
      <c r="A299" s="60">
        <v>213</v>
      </c>
      <c r="B299" s="8" t="s">
        <v>696</v>
      </c>
      <c r="C299" s="8" t="s">
        <v>696</v>
      </c>
      <c r="D299" s="9">
        <v>353</v>
      </c>
      <c r="E299" s="9" t="s">
        <v>31</v>
      </c>
      <c r="F299" s="18">
        <v>100.955</v>
      </c>
      <c r="G299" s="18">
        <v>100.955</v>
      </c>
      <c r="H299" s="11">
        <v>45481</v>
      </c>
      <c r="I299" s="11">
        <v>45485</v>
      </c>
      <c r="J299" s="11">
        <v>45481</v>
      </c>
      <c r="K299" s="11">
        <v>45485</v>
      </c>
      <c r="L299" s="12">
        <v>5</v>
      </c>
      <c r="M299" s="13">
        <v>350</v>
      </c>
      <c r="N299" s="15">
        <v>2</v>
      </c>
      <c r="O299" s="8" t="s">
        <v>244</v>
      </c>
      <c r="P299" s="19" t="s">
        <v>31</v>
      </c>
      <c r="Q299" s="4" t="s">
        <v>30</v>
      </c>
      <c r="R299" s="4" t="s">
        <v>31</v>
      </c>
      <c r="S299" s="4" t="s">
        <v>31</v>
      </c>
      <c r="T299" s="14" t="s">
        <v>246</v>
      </c>
      <c r="U299" s="4">
        <v>2</v>
      </c>
      <c r="V299" s="8" t="s">
        <v>33</v>
      </c>
    </row>
    <row r="300" spans="1:22" ht="33" customHeight="1">
      <c r="A300" s="61"/>
      <c r="B300" s="8" t="s">
        <v>697</v>
      </c>
      <c r="C300" s="8" t="s">
        <v>697</v>
      </c>
      <c r="D300" s="9">
        <v>353</v>
      </c>
      <c r="E300" s="9" t="s">
        <v>31</v>
      </c>
      <c r="F300" s="18">
        <v>100.955</v>
      </c>
      <c r="G300" s="18">
        <v>100.955</v>
      </c>
      <c r="H300" s="11">
        <v>45488</v>
      </c>
      <c r="I300" s="11">
        <v>45492</v>
      </c>
      <c r="J300" s="11">
        <v>45488</v>
      </c>
      <c r="K300" s="11">
        <v>45492</v>
      </c>
      <c r="L300" s="12">
        <v>5</v>
      </c>
      <c r="M300" s="13">
        <v>350</v>
      </c>
      <c r="N300" s="15">
        <v>2</v>
      </c>
      <c r="O300" s="8" t="s">
        <v>244</v>
      </c>
      <c r="P300" s="19" t="s">
        <v>31</v>
      </c>
      <c r="Q300" s="4" t="s">
        <v>30</v>
      </c>
      <c r="R300" s="4" t="s">
        <v>31</v>
      </c>
      <c r="S300" s="4" t="s">
        <v>31</v>
      </c>
      <c r="T300" s="14" t="s">
        <v>246</v>
      </c>
      <c r="U300" s="4">
        <v>2</v>
      </c>
      <c r="V300" s="8" t="s">
        <v>33</v>
      </c>
    </row>
    <row r="301" spans="1:22" ht="33" customHeight="1">
      <c r="A301" s="60">
        <v>214</v>
      </c>
      <c r="B301" s="8" t="s">
        <v>698</v>
      </c>
      <c r="C301" s="8" t="s">
        <v>698</v>
      </c>
      <c r="D301" s="9">
        <v>353</v>
      </c>
      <c r="E301" s="9" t="s">
        <v>31</v>
      </c>
      <c r="F301" s="18">
        <v>135.42400000000001</v>
      </c>
      <c r="G301" s="18">
        <v>135.42400000000001</v>
      </c>
      <c r="H301" s="11">
        <v>45495</v>
      </c>
      <c r="I301" s="11">
        <v>45499</v>
      </c>
      <c r="J301" s="11">
        <v>45495</v>
      </c>
      <c r="K301" s="11">
        <v>45499</v>
      </c>
      <c r="L301" s="12">
        <v>5</v>
      </c>
      <c r="M301" s="13">
        <v>350</v>
      </c>
      <c r="N301" s="15">
        <v>2</v>
      </c>
      <c r="O301" s="8" t="s">
        <v>244</v>
      </c>
      <c r="P301" s="19" t="s">
        <v>31</v>
      </c>
      <c r="Q301" s="4" t="s">
        <v>30</v>
      </c>
      <c r="R301" s="4" t="s">
        <v>31</v>
      </c>
      <c r="S301" s="4" t="s">
        <v>31</v>
      </c>
      <c r="T301" s="14" t="s">
        <v>246</v>
      </c>
      <c r="U301" s="4">
        <v>2</v>
      </c>
      <c r="V301" s="8" t="s">
        <v>33</v>
      </c>
    </row>
    <row r="302" spans="1:22" ht="33" customHeight="1">
      <c r="A302" s="61"/>
      <c r="B302" s="8" t="s">
        <v>699</v>
      </c>
      <c r="C302" s="8" t="s">
        <v>699</v>
      </c>
      <c r="D302" s="9">
        <v>353</v>
      </c>
      <c r="E302" s="9" t="s">
        <v>31</v>
      </c>
      <c r="F302" s="18">
        <v>135.42400000000001</v>
      </c>
      <c r="G302" s="18">
        <v>135.42400000000001</v>
      </c>
      <c r="H302" s="11">
        <v>45500</v>
      </c>
      <c r="I302" s="11">
        <v>45535</v>
      </c>
      <c r="J302" s="11">
        <v>45500</v>
      </c>
      <c r="K302" s="11">
        <v>45504</v>
      </c>
      <c r="L302" s="12">
        <v>5</v>
      </c>
      <c r="M302" s="13">
        <v>350</v>
      </c>
      <c r="N302" s="15">
        <v>2</v>
      </c>
      <c r="O302" s="8" t="s">
        <v>244</v>
      </c>
      <c r="P302" s="19" t="s">
        <v>31</v>
      </c>
      <c r="Q302" s="4" t="s">
        <v>30</v>
      </c>
      <c r="R302" s="4" t="s">
        <v>31</v>
      </c>
      <c r="S302" s="4" t="s">
        <v>31</v>
      </c>
      <c r="T302" s="14" t="s">
        <v>246</v>
      </c>
      <c r="U302" s="4">
        <v>2</v>
      </c>
      <c r="V302" s="8" t="s">
        <v>33</v>
      </c>
    </row>
    <row r="303" spans="1:22" ht="33" customHeight="1">
      <c r="A303" s="4">
        <v>215</v>
      </c>
      <c r="B303" s="8" t="s">
        <v>700</v>
      </c>
      <c r="C303" s="8" t="s">
        <v>700</v>
      </c>
      <c r="D303" s="9">
        <v>355</v>
      </c>
      <c r="E303" s="9">
        <v>1</v>
      </c>
      <c r="F303" s="7" t="s">
        <v>701</v>
      </c>
      <c r="G303" s="7" t="s">
        <v>701</v>
      </c>
      <c r="H303" s="11">
        <v>45536</v>
      </c>
      <c r="I303" s="11">
        <v>45635</v>
      </c>
      <c r="J303" s="11">
        <v>45536</v>
      </c>
      <c r="K303" s="11">
        <v>45635</v>
      </c>
      <c r="L303" s="12">
        <v>100</v>
      </c>
      <c r="M303" s="13">
        <v>1600</v>
      </c>
      <c r="N303" s="4">
        <v>3</v>
      </c>
      <c r="O303" s="8" t="s">
        <v>201</v>
      </c>
      <c r="P303" s="14" t="s">
        <v>702</v>
      </c>
      <c r="Q303" s="4" t="s">
        <v>43</v>
      </c>
      <c r="R303" s="4" t="s">
        <v>31</v>
      </c>
      <c r="S303" s="4" t="s">
        <v>31</v>
      </c>
      <c r="T303" s="14" t="s">
        <v>191</v>
      </c>
      <c r="U303" s="4">
        <v>2</v>
      </c>
      <c r="V303" s="8" t="s">
        <v>33</v>
      </c>
    </row>
    <row r="304" spans="1:22" ht="33" customHeight="1">
      <c r="A304" s="4">
        <v>216</v>
      </c>
      <c r="B304" s="8" t="s">
        <v>703</v>
      </c>
      <c r="C304" s="8" t="s">
        <v>703</v>
      </c>
      <c r="D304" s="22">
        <v>358</v>
      </c>
      <c r="E304" s="9">
        <v>1</v>
      </c>
      <c r="F304" s="18">
        <v>66.599999999999994</v>
      </c>
      <c r="G304" s="18">
        <v>66.599999999999994</v>
      </c>
      <c r="H304" s="4" t="s">
        <v>704</v>
      </c>
      <c r="I304" s="4" t="s">
        <v>705</v>
      </c>
      <c r="J304" s="4" t="s">
        <v>704</v>
      </c>
      <c r="K304" s="4" t="s">
        <v>705</v>
      </c>
      <c r="L304" s="12">
        <v>5</v>
      </c>
      <c r="M304" s="13">
        <v>800</v>
      </c>
      <c r="N304" s="15">
        <v>3</v>
      </c>
      <c r="O304" s="8" t="s">
        <v>100</v>
      </c>
      <c r="P304" s="19" t="s">
        <v>31</v>
      </c>
      <c r="Q304" s="4" t="s">
        <v>43</v>
      </c>
      <c r="R304" s="4" t="s">
        <v>31</v>
      </c>
      <c r="S304" s="4" t="s">
        <v>31</v>
      </c>
      <c r="T304" s="14" t="s">
        <v>94</v>
      </c>
      <c r="U304" s="4">
        <v>2</v>
      </c>
      <c r="V304" s="8" t="s">
        <v>33</v>
      </c>
    </row>
    <row r="305" spans="1:22" ht="33" customHeight="1">
      <c r="A305" s="4">
        <v>217</v>
      </c>
      <c r="B305" s="8" t="s">
        <v>703</v>
      </c>
      <c r="C305" s="8" t="s">
        <v>703</v>
      </c>
      <c r="D305" s="22">
        <v>358</v>
      </c>
      <c r="E305" s="9">
        <v>1</v>
      </c>
      <c r="F305" s="18">
        <v>76.947999999999993</v>
      </c>
      <c r="G305" s="18">
        <v>76.947999999999993</v>
      </c>
      <c r="H305" s="4" t="s">
        <v>706</v>
      </c>
      <c r="I305" s="4" t="s">
        <v>707</v>
      </c>
      <c r="J305" s="4" t="s">
        <v>706</v>
      </c>
      <c r="K305" s="4" t="s">
        <v>707</v>
      </c>
      <c r="L305" s="12">
        <v>5</v>
      </c>
      <c r="M305" s="13">
        <v>700</v>
      </c>
      <c r="N305" s="15">
        <v>3</v>
      </c>
      <c r="O305" s="8" t="s">
        <v>100</v>
      </c>
      <c r="P305" s="19" t="s">
        <v>31</v>
      </c>
      <c r="Q305" s="4" t="s">
        <v>43</v>
      </c>
      <c r="R305" s="4" t="s">
        <v>31</v>
      </c>
      <c r="S305" s="4" t="s">
        <v>31</v>
      </c>
      <c r="T305" s="14" t="s">
        <v>94</v>
      </c>
      <c r="U305" s="4">
        <v>2</v>
      </c>
      <c r="V305" s="8" t="s">
        <v>33</v>
      </c>
    </row>
    <row r="306" spans="1:22" ht="33" customHeight="1">
      <c r="A306" s="60">
        <v>218</v>
      </c>
      <c r="B306" s="8" t="s">
        <v>708</v>
      </c>
      <c r="C306" s="8" t="s">
        <v>708</v>
      </c>
      <c r="D306" s="9">
        <v>359</v>
      </c>
      <c r="E306" s="9">
        <v>12</v>
      </c>
      <c r="F306" s="10">
        <v>-0.14299999999999999</v>
      </c>
      <c r="G306" s="10">
        <v>0.3</v>
      </c>
      <c r="H306" s="11">
        <v>45418</v>
      </c>
      <c r="I306" s="11">
        <v>45478</v>
      </c>
      <c r="J306" s="11">
        <v>45418</v>
      </c>
      <c r="K306" s="11">
        <v>45478</v>
      </c>
      <c r="L306" s="12">
        <v>61</v>
      </c>
      <c r="M306" s="13">
        <v>400</v>
      </c>
      <c r="N306" s="4">
        <v>1</v>
      </c>
      <c r="O306" s="8" t="s">
        <v>204</v>
      </c>
      <c r="P306" s="19" t="s">
        <v>31</v>
      </c>
      <c r="Q306" s="4" t="s">
        <v>30</v>
      </c>
      <c r="R306" s="4" t="s">
        <v>31</v>
      </c>
      <c r="S306" s="4" t="s">
        <v>31</v>
      </c>
      <c r="T306" s="14" t="s">
        <v>191</v>
      </c>
      <c r="U306" s="4">
        <v>3</v>
      </c>
      <c r="V306" s="4" t="s">
        <v>31</v>
      </c>
    </row>
    <row r="307" spans="1:22" ht="33" customHeight="1">
      <c r="A307" s="61"/>
      <c r="B307" s="8" t="s">
        <v>708</v>
      </c>
      <c r="C307" s="8" t="s">
        <v>708</v>
      </c>
      <c r="D307" s="9">
        <v>359</v>
      </c>
      <c r="E307" s="9" t="s">
        <v>709</v>
      </c>
      <c r="F307" s="10">
        <v>0.3</v>
      </c>
      <c r="G307" s="10">
        <v>0.5</v>
      </c>
      <c r="H307" s="11">
        <v>45369</v>
      </c>
      <c r="I307" s="11">
        <v>45412</v>
      </c>
      <c r="J307" s="11">
        <v>45369</v>
      </c>
      <c r="K307" s="11">
        <v>45412</v>
      </c>
      <c r="L307" s="12">
        <v>44</v>
      </c>
      <c r="M307" s="13">
        <v>200</v>
      </c>
      <c r="N307" s="4">
        <v>1</v>
      </c>
      <c r="O307" s="8" t="s">
        <v>204</v>
      </c>
      <c r="P307" s="19" t="s">
        <v>31</v>
      </c>
      <c r="Q307" s="4" t="s">
        <v>30</v>
      </c>
      <c r="R307" s="4" t="s">
        <v>31</v>
      </c>
      <c r="S307" s="4" t="s">
        <v>31</v>
      </c>
      <c r="T307" s="14" t="s">
        <v>191</v>
      </c>
      <c r="U307" s="4">
        <v>3</v>
      </c>
      <c r="V307" s="4" t="s">
        <v>31</v>
      </c>
    </row>
    <row r="308" spans="1:22" ht="33" customHeight="1">
      <c r="A308" s="4">
        <v>219</v>
      </c>
      <c r="B308" s="8" t="s">
        <v>710</v>
      </c>
      <c r="C308" s="8" t="s">
        <v>710</v>
      </c>
      <c r="D308" s="9">
        <v>360</v>
      </c>
      <c r="E308" s="9">
        <v>3</v>
      </c>
      <c r="F308" s="10">
        <v>36.049999999999997</v>
      </c>
      <c r="G308" s="10">
        <v>36.869999999999997</v>
      </c>
      <c r="H308" s="11">
        <v>45362</v>
      </c>
      <c r="I308" s="11">
        <v>45381</v>
      </c>
      <c r="J308" s="11">
        <v>45362</v>
      </c>
      <c r="K308" s="11">
        <v>45381</v>
      </c>
      <c r="L308" s="12">
        <v>20</v>
      </c>
      <c r="M308" s="13">
        <v>1230</v>
      </c>
      <c r="N308" s="4">
        <v>1</v>
      </c>
      <c r="O308" s="8" t="s">
        <v>204</v>
      </c>
      <c r="P308" s="19" t="s">
        <v>31</v>
      </c>
      <c r="Q308" s="4" t="s">
        <v>30</v>
      </c>
      <c r="R308" s="4" t="s">
        <v>31</v>
      </c>
      <c r="S308" s="4" t="s">
        <v>31</v>
      </c>
      <c r="T308" s="14" t="s">
        <v>191</v>
      </c>
      <c r="U308" s="4">
        <v>2</v>
      </c>
      <c r="V308" s="8" t="s">
        <v>33</v>
      </c>
    </row>
    <row r="309" spans="1:22" ht="33" customHeight="1">
      <c r="A309" s="4">
        <v>220</v>
      </c>
      <c r="B309" s="8" t="s">
        <v>711</v>
      </c>
      <c r="C309" s="8" t="s">
        <v>711</v>
      </c>
      <c r="D309" s="22">
        <v>367</v>
      </c>
      <c r="E309" s="9">
        <v>1</v>
      </c>
      <c r="F309" s="18">
        <v>31.434999999999999</v>
      </c>
      <c r="G309" s="18">
        <v>31.434999999999999</v>
      </c>
      <c r="H309" s="4" t="s">
        <v>173</v>
      </c>
      <c r="I309" s="4" t="s">
        <v>151</v>
      </c>
      <c r="J309" s="4" t="s">
        <v>173</v>
      </c>
      <c r="K309" s="4" t="s">
        <v>151</v>
      </c>
      <c r="L309" s="12">
        <v>9</v>
      </c>
      <c r="M309" s="13">
        <v>900</v>
      </c>
      <c r="N309" s="15">
        <v>2</v>
      </c>
      <c r="O309" s="8" t="s">
        <v>100</v>
      </c>
      <c r="P309" s="19" t="s">
        <v>31</v>
      </c>
      <c r="Q309" s="4" t="s">
        <v>43</v>
      </c>
      <c r="R309" s="4" t="s">
        <v>31</v>
      </c>
      <c r="S309" s="4" t="s">
        <v>31</v>
      </c>
      <c r="T309" s="14" t="s">
        <v>94</v>
      </c>
      <c r="U309" s="4">
        <v>2</v>
      </c>
      <c r="V309" s="8" t="s">
        <v>33</v>
      </c>
    </row>
    <row r="310" spans="1:22" ht="33" customHeight="1">
      <c r="A310" s="4">
        <v>221</v>
      </c>
      <c r="B310" s="8" t="s">
        <v>712</v>
      </c>
      <c r="C310" s="8" t="s">
        <v>712</v>
      </c>
      <c r="D310" s="22">
        <v>370</v>
      </c>
      <c r="E310" s="9">
        <v>1</v>
      </c>
      <c r="F310" s="18">
        <v>17.835000000000001</v>
      </c>
      <c r="G310" s="18">
        <v>17.835000000000001</v>
      </c>
      <c r="H310" s="4" t="s">
        <v>713</v>
      </c>
      <c r="I310" s="4" t="s">
        <v>714</v>
      </c>
      <c r="J310" s="4" t="s">
        <v>713</v>
      </c>
      <c r="K310" s="4" t="s">
        <v>714</v>
      </c>
      <c r="L310" s="12">
        <v>77</v>
      </c>
      <c r="M310" s="13">
        <v>3000</v>
      </c>
      <c r="N310" s="15">
        <v>3</v>
      </c>
      <c r="O310" s="8" t="s">
        <v>100</v>
      </c>
      <c r="P310" s="19" t="s">
        <v>31</v>
      </c>
      <c r="Q310" s="4" t="s">
        <v>43</v>
      </c>
      <c r="R310" s="4" t="s">
        <v>31</v>
      </c>
      <c r="S310" s="4" t="s">
        <v>31</v>
      </c>
      <c r="T310" s="14" t="s">
        <v>94</v>
      </c>
      <c r="U310" s="4">
        <v>2</v>
      </c>
      <c r="V310" s="8" t="s">
        <v>33</v>
      </c>
    </row>
    <row r="311" spans="1:22" ht="33" customHeight="1">
      <c r="A311" s="4">
        <v>222</v>
      </c>
      <c r="B311" s="8" t="s">
        <v>715</v>
      </c>
      <c r="C311" s="8" t="s">
        <v>715</v>
      </c>
      <c r="D311" s="9">
        <v>405</v>
      </c>
      <c r="E311" s="9">
        <v>1</v>
      </c>
      <c r="F311" s="7">
        <v>64.474999999999994</v>
      </c>
      <c r="G311" s="7">
        <v>64.811000000000007</v>
      </c>
      <c r="H311" s="11">
        <v>45446</v>
      </c>
      <c r="I311" s="11">
        <v>45470</v>
      </c>
      <c r="J311" s="11">
        <v>45447</v>
      </c>
      <c r="K311" s="11">
        <v>45463</v>
      </c>
      <c r="L311" s="12">
        <v>17</v>
      </c>
      <c r="M311" s="13">
        <v>400</v>
      </c>
      <c r="N311" s="4">
        <v>4</v>
      </c>
      <c r="O311" s="8" t="s">
        <v>716</v>
      </c>
      <c r="P311" s="19" t="s">
        <v>31</v>
      </c>
      <c r="Q311" s="4" t="s">
        <v>30</v>
      </c>
      <c r="R311" s="4" t="s">
        <v>31</v>
      </c>
      <c r="S311" s="4" t="s">
        <v>31</v>
      </c>
      <c r="T311" s="14" t="s">
        <v>16</v>
      </c>
      <c r="U311" s="4">
        <v>2</v>
      </c>
      <c r="V311" s="8" t="s">
        <v>53</v>
      </c>
    </row>
    <row r="312" spans="1:22" ht="33" customHeight="1">
      <c r="A312" s="4">
        <v>223</v>
      </c>
      <c r="B312" s="8" t="s">
        <v>717</v>
      </c>
      <c r="C312" s="8" t="s">
        <v>717</v>
      </c>
      <c r="D312" s="9">
        <v>448</v>
      </c>
      <c r="E312" s="9">
        <v>23</v>
      </c>
      <c r="F312" s="10">
        <v>4.5220000000000002</v>
      </c>
      <c r="G312" s="10">
        <v>4.5220000000000002</v>
      </c>
      <c r="H312" s="4" t="s">
        <v>718</v>
      </c>
      <c r="I312" s="4" t="s">
        <v>719</v>
      </c>
      <c r="J312" s="4" t="s">
        <v>718</v>
      </c>
      <c r="K312" s="4" t="s">
        <v>720</v>
      </c>
      <c r="L312" s="12">
        <v>10</v>
      </c>
      <c r="M312" s="13">
        <v>50</v>
      </c>
      <c r="N312" s="4">
        <v>2</v>
      </c>
      <c r="O312" s="8" t="s">
        <v>50</v>
      </c>
      <c r="P312" s="4" t="s">
        <v>31</v>
      </c>
      <c r="Q312" s="4" t="s">
        <v>43</v>
      </c>
      <c r="R312" s="4" t="s">
        <v>31</v>
      </c>
      <c r="S312" s="4" t="s">
        <v>31</v>
      </c>
      <c r="T312" s="14" t="s">
        <v>52</v>
      </c>
      <c r="U312" s="5">
        <v>2</v>
      </c>
      <c r="V312" s="8" t="s">
        <v>33</v>
      </c>
    </row>
    <row r="313" spans="1:22" ht="33" customHeight="1">
      <c r="A313" s="4">
        <v>224</v>
      </c>
      <c r="B313" s="8" t="s">
        <v>721</v>
      </c>
      <c r="C313" s="8" t="s">
        <v>721</v>
      </c>
      <c r="D313" s="9">
        <v>448</v>
      </c>
      <c r="E313" s="9">
        <v>1</v>
      </c>
      <c r="F313" s="10">
        <v>8.35</v>
      </c>
      <c r="G313" s="10">
        <v>8.35</v>
      </c>
      <c r="H313" s="5" t="s">
        <v>47</v>
      </c>
      <c r="I313" s="5" t="s">
        <v>48</v>
      </c>
      <c r="J313" s="5" t="s">
        <v>47</v>
      </c>
      <c r="K313" s="5" t="s">
        <v>48</v>
      </c>
      <c r="L313" s="9" t="s">
        <v>49</v>
      </c>
      <c r="M313" s="13">
        <v>300</v>
      </c>
      <c r="N313" s="4">
        <v>2</v>
      </c>
      <c r="O313" s="8" t="s">
        <v>50</v>
      </c>
      <c r="P313" s="5" t="s">
        <v>51</v>
      </c>
      <c r="Q313" s="4" t="s">
        <v>43</v>
      </c>
      <c r="R313" s="4" t="s">
        <v>31</v>
      </c>
      <c r="S313" s="4" t="s">
        <v>31</v>
      </c>
      <c r="T313" s="14" t="s">
        <v>52</v>
      </c>
      <c r="U313" s="4">
        <v>2</v>
      </c>
      <c r="V313" s="8" t="s">
        <v>53</v>
      </c>
    </row>
    <row r="314" spans="1:22" ht="33" customHeight="1">
      <c r="A314" s="60">
        <v>225</v>
      </c>
      <c r="B314" s="8" t="s">
        <v>722</v>
      </c>
      <c r="C314" s="8" t="s">
        <v>722</v>
      </c>
      <c r="D314" s="9">
        <v>509</v>
      </c>
      <c r="E314" s="9">
        <v>1</v>
      </c>
      <c r="F314" s="10">
        <v>3.4660000000000002</v>
      </c>
      <c r="G314" s="10">
        <v>3.4660000000000002</v>
      </c>
      <c r="H314" s="11">
        <v>45471</v>
      </c>
      <c r="I314" s="11">
        <v>45474</v>
      </c>
      <c r="J314" s="11">
        <v>45471</v>
      </c>
      <c r="K314" s="11">
        <v>45474</v>
      </c>
      <c r="L314" s="12">
        <v>4</v>
      </c>
      <c r="M314" s="13">
        <v>1500</v>
      </c>
      <c r="N314" s="4">
        <v>2</v>
      </c>
      <c r="O314" s="8" t="s">
        <v>77</v>
      </c>
      <c r="P314" s="14" t="s">
        <v>31</v>
      </c>
      <c r="Q314" s="4" t="s">
        <v>31</v>
      </c>
      <c r="R314" s="4" t="s">
        <v>31</v>
      </c>
      <c r="S314" s="4" t="s">
        <v>31</v>
      </c>
      <c r="T314" s="14" t="s">
        <v>52</v>
      </c>
      <c r="U314" s="4" t="s">
        <v>31</v>
      </c>
      <c r="V314" s="4" t="s">
        <v>31</v>
      </c>
    </row>
    <row r="315" spans="1:22" ht="33" customHeight="1">
      <c r="A315" s="61"/>
      <c r="B315" s="8" t="s">
        <v>722</v>
      </c>
      <c r="C315" s="8" t="s">
        <v>722</v>
      </c>
      <c r="D315" s="9">
        <v>509</v>
      </c>
      <c r="E315" s="9">
        <v>2</v>
      </c>
      <c r="F315" s="10">
        <v>3.4660000000000002</v>
      </c>
      <c r="G315" s="10">
        <v>3.4660000000000002</v>
      </c>
      <c r="H315" s="11">
        <v>45478</v>
      </c>
      <c r="I315" s="11">
        <v>45481</v>
      </c>
      <c r="J315" s="11">
        <v>45478</v>
      </c>
      <c r="K315" s="11">
        <v>45481</v>
      </c>
      <c r="L315" s="12">
        <v>4</v>
      </c>
      <c r="M315" s="13">
        <v>1500</v>
      </c>
      <c r="N315" s="4">
        <v>2</v>
      </c>
      <c r="O315" s="8" t="s">
        <v>77</v>
      </c>
      <c r="P315" s="14" t="s">
        <v>31</v>
      </c>
      <c r="Q315" s="4" t="s">
        <v>31</v>
      </c>
      <c r="R315" s="4" t="s">
        <v>31</v>
      </c>
      <c r="S315" s="4" t="s">
        <v>31</v>
      </c>
      <c r="T315" s="14" t="s">
        <v>52</v>
      </c>
      <c r="U315" s="4" t="s">
        <v>31</v>
      </c>
      <c r="V315" s="4" t="s">
        <v>31</v>
      </c>
    </row>
    <row r="316" spans="1:22" ht="33" customHeight="1">
      <c r="A316" s="60">
        <v>226</v>
      </c>
      <c r="B316" s="8" t="s">
        <v>723</v>
      </c>
      <c r="C316" s="8" t="s">
        <v>723</v>
      </c>
      <c r="D316" s="9">
        <v>536</v>
      </c>
      <c r="E316" s="9">
        <v>1</v>
      </c>
      <c r="F316" s="18">
        <v>2.456</v>
      </c>
      <c r="G316" s="18">
        <v>2.4889999999999999</v>
      </c>
      <c r="H316" s="11">
        <v>45453</v>
      </c>
      <c r="I316" s="11">
        <v>45460</v>
      </c>
      <c r="J316" s="11">
        <v>45455</v>
      </c>
      <c r="K316" s="11">
        <v>45460</v>
      </c>
      <c r="L316" s="12">
        <v>6</v>
      </c>
      <c r="M316" s="13">
        <v>330</v>
      </c>
      <c r="N316" s="15">
        <v>2</v>
      </c>
      <c r="O316" s="8" t="s">
        <v>724</v>
      </c>
      <c r="P316" s="19" t="s">
        <v>725</v>
      </c>
      <c r="Q316" s="4" t="s">
        <v>43</v>
      </c>
      <c r="R316" s="4" t="s">
        <v>31</v>
      </c>
      <c r="S316" s="4" t="s">
        <v>31</v>
      </c>
      <c r="T316" s="14" t="s">
        <v>32</v>
      </c>
      <c r="U316" s="4">
        <v>2</v>
      </c>
      <c r="V316" s="8" t="s">
        <v>33</v>
      </c>
    </row>
    <row r="317" spans="1:22" ht="33" customHeight="1">
      <c r="A317" s="61"/>
      <c r="B317" s="8" t="s">
        <v>723</v>
      </c>
      <c r="C317" s="8" t="s">
        <v>723</v>
      </c>
      <c r="D317" s="9">
        <v>536</v>
      </c>
      <c r="E317" s="9">
        <v>1</v>
      </c>
      <c r="F317" s="18">
        <v>2.456</v>
      </c>
      <c r="G317" s="18">
        <v>2.4889999999999999</v>
      </c>
      <c r="H317" s="11">
        <v>45453</v>
      </c>
      <c r="I317" s="11">
        <v>45460</v>
      </c>
      <c r="J317" s="11">
        <v>45455</v>
      </c>
      <c r="K317" s="11">
        <v>45460</v>
      </c>
      <c r="L317" s="12">
        <v>6</v>
      </c>
      <c r="M317" s="13">
        <v>330</v>
      </c>
      <c r="N317" s="15">
        <v>2</v>
      </c>
      <c r="O317" s="8" t="s">
        <v>724</v>
      </c>
      <c r="P317" s="19" t="s">
        <v>725</v>
      </c>
      <c r="Q317" s="4" t="s">
        <v>43</v>
      </c>
      <c r="R317" s="4" t="s">
        <v>31</v>
      </c>
      <c r="S317" s="4" t="s">
        <v>31</v>
      </c>
      <c r="T317" s="14" t="s">
        <v>32</v>
      </c>
      <c r="U317" s="4">
        <v>2</v>
      </c>
      <c r="V317" s="8" t="s">
        <v>33</v>
      </c>
    </row>
    <row r="318" spans="1:22" ht="57.75" customHeight="1">
      <c r="A318" s="4">
        <v>227</v>
      </c>
      <c r="B318" s="8" t="s">
        <v>726</v>
      </c>
      <c r="C318" s="8" t="s">
        <v>726</v>
      </c>
      <c r="D318" s="9">
        <v>568</v>
      </c>
      <c r="E318" s="9">
        <v>1</v>
      </c>
      <c r="F318" s="10">
        <v>0</v>
      </c>
      <c r="G318" s="10">
        <v>5.4</v>
      </c>
      <c r="H318" s="11">
        <v>45453</v>
      </c>
      <c r="I318" s="11">
        <v>45656</v>
      </c>
      <c r="J318" s="11">
        <v>45453</v>
      </c>
      <c r="K318" s="11">
        <v>45503</v>
      </c>
      <c r="L318" s="12">
        <v>51</v>
      </c>
      <c r="M318" s="13">
        <v>11000</v>
      </c>
      <c r="N318" s="4">
        <v>2</v>
      </c>
      <c r="O318" s="8" t="s">
        <v>727</v>
      </c>
      <c r="P318" s="14" t="s">
        <v>728</v>
      </c>
      <c r="Q318" s="4" t="s">
        <v>43</v>
      </c>
      <c r="R318" s="4" t="s">
        <v>31</v>
      </c>
      <c r="S318" s="4" t="s">
        <v>31</v>
      </c>
      <c r="T318" s="14" t="s">
        <v>164</v>
      </c>
      <c r="U318" s="4">
        <v>2</v>
      </c>
      <c r="V318" s="8" t="s">
        <v>33</v>
      </c>
    </row>
    <row r="319" spans="1:22" ht="33" customHeight="1">
      <c r="A319" s="4">
        <v>228</v>
      </c>
      <c r="B319" s="8" t="s">
        <v>729</v>
      </c>
      <c r="C319" s="8" t="s">
        <v>729</v>
      </c>
      <c r="D319" s="9">
        <v>568</v>
      </c>
      <c r="E319" s="9">
        <v>1</v>
      </c>
      <c r="F319" s="18">
        <v>6.65</v>
      </c>
      <c r="G319" s="18">
        <v>6.71</v>
      </c>
      <c r="H319" s="11">
        <v>45383</v>
      </c>
      <c r="I319" s="11">
        <v>45625</v>
      </c>
      <c r="J319" s="11">
        <v>45425</v>
      </c>
      <c r="K319" s="11">
        <v>45534</v>
      </c>
      <c r="L319" s="12">
        <v>110</v>
      </c>
      <c r="M319" s="13">
        <v>2600</v>
      </c>
      <c r="N319" s="15">
        <v>2</v>
      </c>
      <c r="O319" s="8" t="s">
        <v>162</v>
      </c>
      <c r="P319" s="19" t="s">
        <v>728</v>
      </c>
      <c r="Q319" s="4" t="s">
        <v>43</v>
      </c>
      <c r="R319" s="4" t="s">
        <v>31</v>
      </c>
      <c r="S319" s="4" t="s">
        <v>31</v>
      </c>
      <c r="T319" s="14" t="s">
        <v>164</v>
      </c>
      <c r="U319" s="4">
        <v>2</v>
      </c>
      <c r="V319" s="8" t="s">
        <v>33</v>
      </c>
    </row>
    <row r="320" spans="1:22" ht="60" customHeight="1">
      <c r="A320" s="4">
        <v>229</v>
      </c>
      <c r="B320" s="8" t="s">
        <v>730</v>
      </c>
      <c r="C320" s="8" t="s">
        <v>730</v>
      </c>
      <c r="D320" s="9">
        <v>603</v>
      </c>
      <c r="E320" s="9">
        <v>2</v>
      </c>
      <c r="F320" s="10">
        <v>2.5</v>
      </c>
      <c r="G320" s="10">
        <v>5.7</v>
      </c>
      <c r="H320" s="11">
        <v>45467</v>
      </c>
      <c r="I320" s="11">
        <v>45657</v>
      </c>
      <c r="J320" s="11">
        <v>45509</v>
      </c>
      <c r="K320" s="11">
        <v>45596</v>
      </c>
      <c r="L320" s="12">
        <v>88</v>
      </c>
      <c r="M320" s="13">
        <v>6882</v>
      </c>
      <c r="N320" s="4">
        <v>1</v>
      </c>
      <c r="O320" s="8" t="s">
        <v>388</v>
      </c>
      <c r="P320" s="5" t="s">
        <v>731</v>
      </c>
      <c r="Q320" s="4" t="s">
        <v>30</v>
      </c>
      <c r="R320" s="4" t="s">
        <v>31</v>
      </c>
      <c r="S320" s="4" t="s">
        <v>31</v>
      </c>
      <c r="T320" s="14" t="s">
        <v>368</v>
      </c>
      <c r="U320" s="4">
        <v>2</v>
      </c>
      <c r="V320" s="8" t="s">
        <v>33</v>
      </c>
    </row>
    <row r="321" spans="1:22" ht="33" customHeight="1">
      <c r="A321" s="4">
        <v>230</v>
      </c>
      <c r="B321" s="8" t="s">
        <v>732</v>
      </c>
      <c r="C321" s="8" t="s">
        <v>732</v>
      </c>
      <c r="D321" s="9">
        <v>751</v>
      </c>
      <c r="E321" s="9">
        <v>1</v>
      </c>
      <c r="F321" s="10">
        <v>1.65</v>
      </c>
      <c r="G321" s="10">
        <v>1.85</v>
      </c>
      <c r="H321" s="11">
        <v>45457</v>
      </c>
      <c r="I321" s="11">
        <v>45470</v>
      </c>
      <c r="J321" s="11">
        <v>45457</v>
      </c>
      <c r="K321" s="11">
        <v>45470</v>
      </c>
      <c r="L321" s="12">
        <v>14</v>
      </c>
      <c r="M321" s="13">
        <v>275</v>
      </c>
      <c r="N321" s="4">
        <v>2</v>
      </c>
      <c r="O321" s="8" t="s">
        <v>733</v>
      </c>
      <c r="P321" s="14" t="s">
        <v>734</v>
      </c>
      <c r="Q321" s="4" t="s">
        <v>43</v>
      </c>
      <c r="R321" s="4" t="s">
        <v>31</v>
      </c>
      <c r="S321" s="4" t="s">
        <v>31</v>
      </c>
      <c r="T321" s="14" t="s">
        <v>223</v>
      </c>
      <c r="U321" s="4">
        <v>2</v>
      </c>
      <c r="V321" s="8" t="s">
        <v>33</v>
      </c>
    </row>
    <row r="322" spans="1:22" ht="33" customHeight="1">
      <c r="A322" s="4">
        <v>231</v>
      </c>
      <c r="B322" s="8" t="s">
        <v>735</v>
      </c>
      <c r="C322" s="8" t="s">
        <v>735</v>
      </c>
      <c r="D322" s="9">
        <v>776</v>
      </c>
      <c r="E322" s="9">
        <v>1</v>
      </c>
      <c r="F322" s="10">
        <v>14.273999999999999</v>
      </c>
      <c r="G322" s="10">
        <v>14.273999999999999</v>
      </c>
      <c r="H322" s="33">
        <v>45432</v>
      </c>
      <c r="I322" s="33">
        <v>45436</v>
      </c>
      <c r="J322" s="33">
        <v>45432</v>
      </c>
      <c r="K322" s="33">
        <v>45436</v>
      </c>
      <c r="L322" s="12">
        <v>5</v>
      </c>
      <c r="M322" s="13">
        <v>100</v>
      </c>
      <c r="N322" s="15">
        <v>1</v>
      </c>
      <c r="O322" s="8" t="s">
        <v>464</v>
      </c>
      <c r="P322" s="19" t="s">
        <v>31</v>
      </c>
      <c r="Q322" s="4" t="s">
        <v>43</v>
      </c>
      <c r="R322" s="4" t="s">
        <v>31</v>
      </c>
      <c r="S322" s="4" t="s">
        <v>31</v>
      </c>
      <c r="T322" s="14" t="s">
        <v>465</v>
      </c>
      <c r="U322" s="4">
        <v>2</v>
      </c>
      <c r="V322" s="8" t="s">
        <v>33</v>
      </c>
    </row>
    <row r="323" spans="1:22" ht="33" customHeight="1">
      <c r="A323" s="4">
        <v>232</v>
      </c>
      <c r="B323" s="8" t="s">
        <v>736</v>
      </c>
      <c r="C323" s="8" t="s">
        <v>736</v>
      </c>
      <c r="D323" s="9">
        <v>807</v>
      </c>
      <c r="E323" s="55">
        <v>2</v>
      </c>
      <c r="F323" s="20">
        <v>0.56000000000000005</v>
      </c>
      <c r="G323" s="20">
        <v>2.1389999999999998</v>
      </c>
      <c r="H323" s="21">
        <v>45455</v>
      </c>
      <c r="I323" s="21">
        <v>45485</v>
      </c>
      <c r="J323" s="21">
        <v>45455</v>
      </c>
      <c r="K323" s="21">
        <v>45485</v>
      </c>
      <c r="L323" s="12">
        <v>31</v>
      </c>
      <c r="M323" s="13">
        <v>3100</v>
      </c>
      <c r="N323" s="4">
        <v>4</v>
      </c>
      <c r="O323" s="8" t="s">
        <v>100</v>
      </c>
      <c r="P323" s="14" t="s">
        <v>737</v>
      </c>
      <c r="Q323" s="4" t="s">
        <v>30</v>
      </c>
      <c r="R323" s="4" t="s">
        <v>31</v>
      </c>
      <c r="S323" s="4" t="s">
        <v>31</v>
      </c>
      <c r="T323" s="14" t="s">
        <v>89</v>
      </c>
      <c r="U323" s="4">
        <v>2</v>
      </c>
      <c r="V323" s="8" t="s">
        <v>33</v>
      </c>
    </row>
    <row r="324" spans="1:22" ht="33" customHeight="1">
      <c r="A324" s="4">
        <v>233</v>
      </c>
      <c r="B324" s="8" t="s">
        <v>738</v>
      </c>
      <c r="C324" s="8" t="s">
        <v>738</v>
      </c>
      <c r="D324" s="9">
        <v>808</v>
      </c>
      <c r="E324" s="55">
        <v>2</v>
      </c>
      <c r="F324" s="20">
        <v>-1.0669999999999999</v>
      </c>
      <c r="G324" s="20">
        <v>3.15</v>
      </c>
      <c r="H324" s="21">
        <v>45486</v>
      </c>
      <c r="I324" s="21">
        <v>45535</v>
      </c>
      <c r="J324" s="21">
        <v>45486</v>
      </c>
      <c r="K324" s="21">
        <v>45535</v>
      </c>
      <c r="L324" s="12">
        <v>50</v>
      </c>
      <c r="M324" s="13">
        <v>7600</v>
      </c>
      <c r="N324" s="4">
        <v>4</v>
      </c>
      <c r="O324" s="8" t="s">
        <v>100</v>
      </c>
      <c r="P324" s="14" t="s">
        <v>739</v>
      </c>
      <c r="Q324" s="4" t="s">
        <v>30</v>
      </c>
      <c r="R324" s="4" t="s">
        <v>31</v>
      </c>
      <c r="S324" s="4" t="s">
        <v>31</v>
      </c>
      <c r="T324" s="14" t="s">
        <v>89</v>
      </c>
      <c r="U324" s="4">
        <v>2</v>
      </c>
      <c r="V324" s="8" t="s">
        <v>33</v>
      </c>
    </row>
    <row r="325" spans="1:22" ht="33" customHeight="1">
      <c r="A325" s="4">
        <v>234</v>
      </c>
      <c r="B325" s="8" t="s">
        <v>740</v>
      </c>
      <c r="C325" s="8" t="s">
        <v>740</v>
      </c>
      <c r="D325" s="9">
        <v>811</v>
      </c>
      <c r="E325" s="9">
        <v>1</v>
      </c>
      <c r="F325" s="10">
        <v>3.1E-2</v>
      </c>
      <c r="G325" s="10">
        <v>3.1E-2</v>
      </c>
      <c r="H325" s="11">
        <v>45453</v>
      </c>
      <c r="I325" s="11">
        <v>45462</v>
      </c>
      <c r="J325" s="11">
        <v>45453</v>
      </c>
      <c r="K325" s="11">
        <v>45462</v>
      </c>
      <c r="L325" s="12">
        <v>10</v>
      </c>
      <c r="M325" s="13">
        <v>330</v>
      </c>
      <c r="N325" s="4">
        <v>1</v>
      </c>
      <c r="O325" s="8" t="s">
        <v>741</v>
      </c>
      <c r="P325" s="14" t="s">
        <v>742</v>
      </c>
      <c r="Q325" s="4" t="s">
        <v>43</v>
      </c>
      <c r="R325" s="4" t="s">
        <v>31</v>
      </c>
      <c r="S325" s="4" t="s">
        <v>31</v>
      </c>
      <c r="T325" s="14" t="s">
        <v>191</v>
      </c>
      <c r="U325" s="4">
        <v>2</v>
      </c>
      <c r="V325" s="8" t="s">
        <v>53</v>
      </c>
    </row>
    <row r="326" spans="1:22" ht="33" customHeight="1">
      <c r="A326" s="4">
        <v>235</v>
      </c>
      <c r="B326" s="8" t="s">
        <v>703</v>
      </c>
      <c r="C326" s="8" t="s">
        <v>703</v>
      </c>
      <c r="D326" s="22">
        <v>827</v>
      </c>
      <c r="E326" s="9">
        <v>1</v>
      </c>
      <c r="F326" s="18">
        <v>1.091</v>
      </c>
      <c r="G326" s="18">
        <v>1.091</v>
      </c>
      <c r="H326" s="4" t="s">
        <v>143</v>
      </c>
      <c r="I326" s="4" t="s">
        <v>337</v>
      </c>
      <c r="J326" s="4" t="s">
        <v>143</v>
      </c>
      <c r="K326" s="4" t="s">
        <v>337</v>
      </c>
      <c r="L326" s="12">
        <v>5</v>
      </c>
      <c r="M326" s="13">
        <v>800</v>
      </c>
      <c r="N326" s="15">
        <v>3</v>
      </c>
      <c r="O326" s="8" t="s">
        <v>100</v>
      </c>
      <c r="P326" s="19" t="s">
        <v>31</v>
      </c>
      <c r="Q326" s="4" t="s">
        <v>43</v>
      </c>
      <c r="R326" s="4" t="s">
        <v>31</v>
      </c>
      <c r="S326" s="4" t="s">
        <v>31</v>
      </c>
      <c r="T326" s="14" t="s">
        <v>94</v>
      </c>
      <c r="U326" s="4">
        <v>2</v>
      </c>
      <c r="V326" s="8" t="s">
        <v>33</v>
      </c>
    </row>
    <row r="327" spans="1:22" ht="42.75" customHeight="1">
      <c r="A327" s="4">
        <v>236</v>
      </c>
      <c r="B327" s="8" t="s">
        <v>743</v>
      </c>
      <c r="C327" s="8" t="s">
        <v>743</v>
      </c>
      <c r="D327" s="9">
        <v>857</v>
      </c>
      <c r="E327" s="9" t="s">
        <v>744</v>
      </c>
      <c r="F327" s="10">
        <v>1E-3</v>
      </c>
      <c r="G327" s="10">
        <v>1E-3</v>
      </c>
      <c r="H327" s="4" t="s">
        <v>745</v>
      </c>
      <c r="I327" s="4" t="s">
        <v>746</v>
      </c>
      <c r="J327" s="4" t="s">
        <v>745</v>
      </c>
      <c r="K327" s="4" t="s">
        <v>746</v>
      </c>
      <c r="L327" s="12">
        <v>8</v>
      </c>
      <c r="M327" s="13">
        <v>480</v>
      </c>
      <c r="N327" s="4">
        <v>4</v>
      </c>
      <c r="O327" s="8" t="s">
        <v>591</v>
      </c>
      <c r="P327" s="19" t="s">
        <v>747</v>
      </c>
      <c r="Q327" s="4" t="s">
        <v>43</v>
      </c>
      <c r="R327" s="4" t="s">
        <v>31</v>
      </c>
      <c r="S327" s="4" t="s">
        <v>31</v>
      </c>
      <c r="T327" s="14" t="s">
        <v>16</v>
      </c>
      <c r="U327" s="4">
        <v>2</v>
      </c>
      <c r="V327" s="8" t="s">
        <v>33</v>
      </c>
    </row>
    <row r="328" spans="1:22" ht="33" customHeight="1">
      <c r="N328" s="58"/>
      <c r="U328" s="59"/>
    </row>
    <row r="329" spans="1:22" ht="33" customHeight="1">
      <c r="U329" s="2"/>
    </row>
    <row r="330" spans="1:22" ht="33" customHeight="1"/>
    <row r="331" spans="1:22" ht="33" customHeight="1"/>
    <row r="332" spans="1:22" s="57" customFormat="1" ht="33" customHeight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s="57" customFormat="1" ht="33" customHeight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s="57" customFormat="1" ht="33" customHeight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s="57" customFormat="1" ht="33" customHeight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s="57" customFormat="1" ht="33" customHeight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2:22" s="57" customFormat="1" ht="33" customHeight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2:22" s="57" customFormat="1" ht="33" customHeight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2:22" s="57" customFormat="1" ht="33" customHeight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2:22" s="57" customFormat="1" ht="33" customHeight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2:22" s="57" customFormat="1" ht="33" customHeight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2:22" s="57" customFormat="1" ht="33" customHeight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2:22" s="57" customFormat="1" ht="33" customHeight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2:22" s="57" customFormat="1" ht="33" customHeight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2:22" s="57" customFormat="1" ht="33" customHeight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2:22" s="57" customFormat="1" ht="33" customHeight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2:22" s="57" customFormat="1" ht="33" customHeight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2:22" s="57" customFormat="1" ht="33" customHeight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2:22" s="57" customFormat="1" ht="33" customHeight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2:22" s="57" customFormat="1" ht="33" customHeight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2:22" s="57" customFormat="1" ht="33" customHeight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2:22" s="57" customFormat="1" ht="33" customHeight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2:22" s="57" customFormat="1" ht="33" customHeight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2:22" s="57" customFormat="1" ht="33" customHeight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2:22" s="57" customFormat="1" ht="33" customHeight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2:22" s="57" customFormat="1" ht="33" customHeight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2:22" s="57" customFormat="1" ht="33" customHeight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2:22" s="57" customFormat="1" ht="33" customHeight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2:22" s="57" customFormat="1" ht="33" customHeight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2:22" s="57" customFormat="1" ht="33" customHeight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2:22" s="57" customFormat="1" ht="33" customHeight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2:22" s="57" customFormat="1" ht="33" customHeight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2:22" s="57" customFormat="1" ht="33" customHeight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2:22" s="57" customFormat="1" ht="33" customHeight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2:22" s="57" customFormat="1" ht="33" customHeight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2:22" s="57" customFormat="1" ht="33" customHeight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2:22" s="57" customFormat="1" ht="33" customHeigh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2:22" s="57" customFormat="1" ht="33" customHeight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2:22" s="57" customFormat="1" ht="33" customHeight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2:22" s="57" customFormat="1" ht="33" customHeight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2:22" s="57" customFormat="1" ht="33" customHeight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2:22" s="57" customFormat="1" ht="33" customHeight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2:22" s="57" customFormat="1" ht="33" customHeight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2:22" s="57" customFormat="1" ht="33" customHeight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2:22" s="57" customFormat="1" ht="33" customHeight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2:22" s="57" customFormat="1" ht="33" customHeight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2:22" s="57" customFormat="1" ht="33" customHeight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2:22" s="57" customFormat="1" ht="33" customHeight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2:22" s="57" customFormat="1" ht="33" customHeight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2:22" s="57" customFormat="1" ht="33" customHeight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2:22" s="57" customFormat="1" ht="33" customHeight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2:22" s="57" customFormat="1" ht="33" customHeight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2:22" s="57" customFormat="1" ht="33" customHeight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2:22" s="57" customFormat="1" ht="33" customHeight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2:22" s="57" customFormat="1" ht="33" customHeight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2:22" s="57" customFormat="1" ht="33" customHeight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2:22" s="57" customFormat="1" ht="33" customHeight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2:22" s="57" customFormat="1" ht="33" customHeight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2:22" s="57" customFormat="1" ht="33" customHeight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2:22" s="57" customFormat="1" ht="33" customHeight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2:22" s="57" customFormat="1" ht="33" customHeight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2:22" s="57" customFormat="1" ht="33" customHeight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2:22" s="57" customFormat="1" ht="33" customHeight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2:22" s="57" customFormat="1" ht="33" customHeight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2:22" s="57" customFormat="1" ht="33" customHeight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2:22" s="57" customFormat="1" ht="33" customHeight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2:22" s="57" customFormat="1" ht="33" customHeight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2:22" s="57" customFormat="1" ht="33" customHeight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2:22" s="57" customFormat="1" ht="33" customHeight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2:22" s="57" customFormat="1" ht="33" customHeight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2:22" s="57" customFormat="1" ht="33" customHeight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2:22" s="57" customFormat="1" ht="33" customHeight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2:22" s="57" customFormat="1" ht="33" customHeight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2:22" s="57" customFormat="1" ht="33" customHeight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2:22" s="57" customFormat="1" ht="33" customHeight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2:22" s="57" customFormat="1" ht="33" customHeight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2:22" s="57" customFormat="1" ht="33" customHeight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2:22" s="57" customFormat="1" ht="33" customHeight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2:22" s="57" customFormat="1" ht="33" customHeight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2:22" s="57" customFormat="1" ht="33" customHeight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2:22" s="57" customFormat="1" ht="33" customHeight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2:22" s="57" customFormat="1" ht="33" customHeight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2:22" s="57" customFormat="1" ht="33" customHeight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2:22" s="57" customFormat="1" ht="33" customHeight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2:22" s="57" customFormat="1" ht="33" customHeight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2:22" s="57" customFormat="1" ht="33" customHeight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2:22" s="57" customFormat="1" ht="33" customHeight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2:22" s="57" customFormat="1" ht="33" customHeight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2:22" s="57" customFormat="1" ht="33" customHeigh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2:22" s="57" customFormat="1" ht="33" customHeight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2:22" s="57" customFormat="1" ht="33" customHeight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2:22" s="57" customFormat="1" ht="33" customHeight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2:22" s="57" customFormat="1" ht="33" customHeight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2:22" s="57" customFormat="1" ht="33" customHeight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2:22" s="57" customFormat="1" ht="33" customHeight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2:22" s="57" customFormat="1" ht="33" customHeight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2:22" s="57" customFormat="1" ht="33" customHeight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2:22" s="57" customFormat="1" ht="33" customHeight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2:22" s="57" customFormat="1" ht="33" customHeight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2:22" s="57" customFormat="1" ht="33" customHeight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2:22" s="57" customFormat="1" ht="33" customHeight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2:22" s="57" customFormat="1" ht="33" customHeight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2:22" s="57" customFormat="1" ht="33" customHeight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2:22" s="57" customFormat="1" ht="33" customHeight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2:22" s="57" customFormat="1" ht="33" customHeight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2:22" s="57" customFormat="1" ht="33" customHeight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2:22" s="57" customFormat="1" ht="33" customHeight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2:22" s="57" customFormat="1" ht="33" customHeight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2:22" s="57" customFormat="1" ht="33" customHeight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2:22" s="57" customFormat="1" ht="33" customHeight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2:22" s="57" customFormat="1" ht="33" customHeight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2:22" s="57" customFormat="1" ht="33" customHeight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2:22" s="57" customFormat="1" ht="33" customHeight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2:22" s="57" customFormat="1" ht="33" customHeight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2:22" s="57" customFormat="1" ht="33" customHeight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2:22" s="57" customFormat="1" ht="33" customHeight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2:22" s="57" customFormat="1" ht="33" customHeight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2:22" s="57" customFormat="1" ht="33" customHeight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2:22" s="57" customFormat="1" ht="33" customHeight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2:22" s="57" customFormat="1" ht="33" customHeight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2:22" s="57" customFormat="1" ht="33" customHeight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2:22" s="57" customFormat="1" ht="33" customHeight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2:22" s="57" customFormat="1" ht="33" customHeight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2:22" s="57" customFormat="1" ht="33" customHeight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2:22" s="57" customFormat="1" ht="33" customHeight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2:22" s="57" customFormat="1" ht="33" customHeight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2:22" s="57" customFormat="1" ht="33" customHeight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2:22" s="57" customFormat="1" ht="33" customHeight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2:22" s="57" customFormat="1" ht="33" customHeight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2:22" s="57" customFormat="1" ht="33" customHeight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2:22" s="57" customFormat="1" ht="33" customHeight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2:22" s="57" customFormat="1" ht="33" customHeight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2:22" s="57" customFormat="1" ht="33" customHeight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2:22" s="57" customFormat="1" ht="33" customHeight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2:22" s="57" customFormat="1" ht="33" customHeight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2:22" s="57" customFormat="1" ht="33" customHeight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2:22" s="57" customFormat="1" ht="33" customHeight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2:22" s="57" customFormat="1" ht="33" customHeight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2:22" s="57" customFormat="1" ht="33" customHeight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2:22" s="57" customFormat="1" ht="33" customHeight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2:22" s="57" customFormat="1" ht="33" customHeigh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2:22" s="57" customFormat="1" ht="33" customHeight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2:22" s="57" customFormat="1" ht="33" customHeight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2:22" s="57" customFormat="1" ht="33" customHeight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2:22" s="57" customFormat="1" ht="33" customHeight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2:22" s="57" customFormat="1" ht="33" customHeight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2:22" s="57" customFormat="1" ht="33" customHeight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2:22" s="57" customFormat="1" ht="33" customHeight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2:22" s="57" customFormat="1" ht="33" customHeight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2:22" s="57" customFormat="1" ht="33" customHeight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2:22" s="57" customFormat="1" ht="33" customHeight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2:22" s="57" customFormat="1" ht="33" customHeight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2:22" s="57" customFormat="1" ht="33" customHeight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2:22" s="57" customFormat="1" ht="33" customHeight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2:22" s="57" customFormat="1" ht="33" customHeight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2:22" s="57" customFormat="1" ht="33" customHeight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2:22" s="57" customFormat="1" ht="33" customHeight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2:22" s="57" customFormat="1" ht="33" customHeight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2:22" s="57" customFormat="1" ht="33" customHeight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2:22" s="57" customFormat="1" ht="33" customHeight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2:22" s="57" customFormat="1" ht="33" customHeight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2:22" s="57" customFormat="1" ht="33" customHeight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2:22" s="57" customFormat="1" ht="33" customHeight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2:22" s="57" customFormat="1" ht="33" customHeight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2:22" s="57" customFormat="1" ht="33" customHeight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2:22" s="57" customFormat="1" ht="33" customHeight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2:22" s="57" customFormat="1" ht="33" customHeight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2:22" s="57" customFormat="1" ht="33" customHeight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2:22" s="57" customFormat="1" ht="33" customHeight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2:22" s="57" customFormat="1" ht="33" customHeight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2:22" s="57" customFormat="1" ht="33" customHeight="1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2:22" s="57" customFormat="1" ht="33" customHeight="1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2:22" s="57" customFormat="1" ht="33" customHeight="1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2:22" s="57" customFormat="1" ht="33" customHeight="1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2:22" s="57" customFormat="1" ht="33" customHeight="1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2:22" s="57" customFormat="1" ht="33" customHeight="1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2:22" s="57" customFormat="1" ht="33" customHeight="1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2:22" s="57" customFormat="1" ht="33" customHeight="1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2:22" s="57" customFormat="1" ht="33" customHeight="1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2:22" s="57" customFormat="1" ht="33" customHeight="1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2:22" s="57" customFormat="1" ht="33" customHeight="1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2:22" s="57" customFormat="1" ht="33" customHeight="1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2:22" s="57" customFormat="1" ht="33" customHeight="1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2:22" s="57" customFormat="1" ht="33" customHeight="1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2:22" s="57" customFormat="1" ht="33" customHeight="1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2:22" s="57" customFormat="1" ht="33" customHeight="1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2:22" s="57" customFormat="1" ht="33" customHeight="1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2:22" s="57" customFormat="1" ht="33" customHeight="1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2:22" s="57" customFormat="1" ht="33" customHeight="1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2:22" s="57" customFormat="1" ht="33" customHeight="1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2:22" s="57" customFormat="1" ht="33" customHeight="1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2:22" s="57" customFormat="1" ht="33" customHeight="1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2:22" s="57" customFormat="1" ht="33" customHeight="1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2:22" s="57" customFormat="1" ht="33" customHeight="1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2:22" s="57" customFormat="1" ht="33" customHeight="1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2:22" s="57" customFormat="1" ht="33" customHeight="1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2:22" s="57" customFormat="1" ht="33" customHeight="1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2:22" s="57" customFormat="1" ht="33" customHeight="1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2:22" s="57" customFormat="1" ht="33" customHeight="1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2:22" s="57" customFormat="1" ht="33" customHeight="1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2:22" s="57" customFormat="1" ht="33" customHeight="1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2:22" s="57" customFormat="1" ht="33" customHeight="1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2:22" s="57" customFormat="1" ht="33" customHeight="1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2:22" s="57" customFormat="1" ht="33" customHeight="1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2:22" s="57" customFormat="1" ht="33" customHeight="1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2:22" s="57" customFormat="1" ht="33" customHeight="1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2:22" s="57" customFormat="1" ht="33" customHeight="1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2:22" s="57" customFormat="1" ht="33" customHeight="1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2:22" s="57" customFormat="1" ht="33" customHeight="1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2:22" s="57" customFormat="1" ht="33" customHeight="1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2:22" s="57" customFormat="1" ht="33" customHeight="1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2:22" s="57" customFormat="1" ht="33" customHeight="1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2:22" s="57" customFormat="1" ht="33" customHeight="1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2:22" s="57" customFormat="1" ht="33" customHeight="1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2:22" s="57" customFormat="1" ht="33" customHeight="1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2:22" s="57" customFormat="1" ht="33" customHeight="1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2:22" s="57" customFormat="1" ht="33" customHeight="1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2:22" s="57" customFormat="1" ht="33" customHeight="1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2:22" s="57" customFormat="1" ht="33" customHeight="1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2:22" s="57" customFormat="1" ht="33" customHeight="1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2:22" s="57" customFormat="1" ht="33" customHeight="1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2:22" s="57" customFormat="1" ht="33" customHeight="1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2:22" s="57" customFormat="1" ht="33" customHeight="1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2:22" s="57" customFormat="1" ht="33" customHeight="1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2:22" s="57" customFormat="1" ht="33" customHeight="1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2:22" s="57" customFormat="1" ht="33" customHeight="1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2:22" s="57" customFormat="1" ht="33" customHeight="1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2:22" s="57" customFormat="1" ht="33" customHeight="1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2:22" s="57" customFormat="1" ht="33" customHeight="1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2:22" s="57" customFormat="1" ht="33" customHeight="1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2:22" s="57" customFormat="1" ht="33" customHeight="1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2:22" s="57" customFormat="1" ht="33" customHeight="1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2:22" s="57" customFormat="1" ht="33" customHeight="1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2:22" s="57" customFormat="1" ht="33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2:22" s="57" customFormat="1" ht="33" customHeight="1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2:22" s="57" customFormat="1" ht="33" customHeight="1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2:22" s="57" customFormat="1" ht="33" customHeight="1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2:22" s="57" customFormat="1" ht="33" customHeight="1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2:22" s="57" customFormat="1" ht="33" customHeight="1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2:22" s="57" customFormat="1" ht="33" customHeight="1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2:22" s="57" customFormat="1" ht="33" customHeight="1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2:22" s="57" customFormat="1" ht="33" customHeight="1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2:22" s="57" customFormat="1" ht="33" customHeight="1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2:22" s="57" customFormat="1" ht="33" customHeight="1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2:22" s="57" customFormat="1" ht="33" customHeight="1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2:22" s="57" customFormat="1" ht="33" customHeight="1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2:22" s="57" customFormat="1" ht="33" customHeight="1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2:22" s="57" customFormat="1" ht="33" customHeight="1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2:22" s="57" customFormat="1" ht="33" customHeight="1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2:22" s="57" customFormat="1" ht="33" customHeight="1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2:22" s="57" customFormat="1" ht="33" customHeight="1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2:22" s="57" customFormat="1" ht="33" customHeight="1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2:22" s="57" customFormat="1" ht="33" customHeight="1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2:22" s="57" customFormat="1" ht="33" customHeight="1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2:22" s="57" customFormat="1" ht="33" customHeight="1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2:22" s="57" customFormat="1" ht="33" customHeight="1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2:22" s="57" customFormat="1" ht="33" customHeight="1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2:22" s="57" customFormat="1" ht="33" customHeight="1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2:22" s="57" customFormat="1" ht="33" customHeight="1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2:22" s="57" customFormat="1" ht="33" customHeight="1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2:22" s="57" customFormat="1" ht="33" customHeight="1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2:22" s="57" customFormat="1" ht="33" customHeight="1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2:22" s="57" customFormat="1" ht="33" customHeight="1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2:22" s="57" customFormat="1" ht="33" customHeight="1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2:22" s="57" customFormat="1" ht="33" customHeight="1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2:22" s="57" customFormat="1" ht="33" customHeight="1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2:22" s="57" customFormat="1" ht="33" customHeight="1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2:22" s="57" customFormat="1" ht="33" customHeight="1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2:22" s="57" customFormat="1" ht="33" customHeight="1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2:22" s="57" customFormat="1" ht="33" customHeight="1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2:22" s="57" customFormat="1" ht="33" customHeight="1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2:22" s="57" customFormat="1" ht="33" customHeight="1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2:22" s="57" customFormat="1" ht="33" customHeight="1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2:22" s="57" customFormat="1" ht="33" customHeight="1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2:22" s="57" customFormat="1" ht="33" customHeight="1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2:22" s="57" customFormat="1" ht="33" customHeight="1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2:22" s="57" customFormat="1" ht="33" customHeight="1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2:22" s="57" customFormat="1" ht="33" customHeight="1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2:22" s="57" customFormat="1" ht="33" customHeight="1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2:22" s="57" customFormat="1" ht="33" customHeight="1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2:22" s="57" customFormat="1" ht="33" customHeight="1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2:22" s="57" customFormat="1" ht="33" customHeight="1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2:22" s="57" customFormat="1" ht="33" customHeight="1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2:22" s="57" customFormat="1" ht="33" customHeight="1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2:22" s="57" customFormat="1" ht="33" customHeight="1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2:22" s="57" customFormat="1" ht="33" customHeight="1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2:22" s="57" customFormat="1" ht="33" customHeight="1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2:22" s="57" customFormat="1" ht="33" customHeight="1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2:22" s="57" customFormat="1" ht="33" customHeight="1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2:22" s="57" customFormat="1" ht="33" customHeight="1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2:22" s="57" customFormat="1" ht="33" customHeight="1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2:22" s="57" customFormat="1" ht="33" customHeight="1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2:22" s="57" customFormat="1" ht="33" customHeight="1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2:22" s="57" customFormat="1" ht="33" customHeight="1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2:22" s="57" customFormat="1" ht="33" customHeight="1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2:22" s="57" customFormat="1" ht="33" customHeight="1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2:22" s="57" customFormat="1" ht="33" customHeight="1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2:22" s="57" customFormat="1" ht="33" customHeight="1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2:22" s="57" customFormat="1" ht="33" customHeight="1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2:22" s="57" customFormat="1" ht="33" customHeight="1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2:22" s="57" customFormat="1" ht="33" customHeight="1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2:22" s="57" customFormat="1" ht="33" customHeight="1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2:22" s="57" customFormat="1" ht="33" customHeight="1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2:22" s="57" customFormat="1" ht="33" customHeight="1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2:22" s="57" customFormat="1" ht="33" customHeight="1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2:22" s="57" customFormat="1" ht="33" customHeight="1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2:22" s="57" customFormat="1" ht="33" customHeight="1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2:22" s="57" customFormat="1" ht="33" customHeight="1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2:22" s="57" customFormat="1" ht="33" customHeight="1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2:22" s="57" customFormat="1" ht="33" customHeight="1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2:22" s="57" customFormat="1" ht="33" customHeight="1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2:22" s="57" customFormat="1" ht="33" customHeight="1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2:22" s="57" customFormat="1" ht="33" customHeight="1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2:22" s="57" customFormat="1" ht="33" customHeight="1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2:22" s="57" customFormat="1" ht="33" customHeight="1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2:22" s="57" customFormat="1" ht="33" customHeight="1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2:22" s="57" customFormat="1" ht="33" customHeight="1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2:22" s="57" customFormat="1" ht="33" customHeight="1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2:22" s="57" customFormat="1" ht="33" customHeight="1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2:22" s="57" customFormat="1" ht="33" customHeight="1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2:22" s="57" customFormat="1" ht="33" customHeight="1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2:22" s="57" customFormat="1" ht="33" customHeight="1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2:22" s="57" customFormat="1" ht="33" customHeight="1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2:22" s="57" customFormat="1" ht="33" customHeight="1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2:22" s="57" customFormat="1" ht="33" customHeight="1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2:22" s="57" customFormat="1" ht="33" customHeight="1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2:22" s="57" customFormat="1" ht="33" customHeight="1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2:22" s="57" customFormat="1" ht="33" customHeight="1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2:22" s="57" customFormat="1" ht="33" customHeight="1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2:22" s="57" customFormat="1" ht="33" customHeight="1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2:22" s="57" customFormat="1" ht="33" customHeight="1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2:22" s="57" customFormat="1" ht="33" customHeight="1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2:22" s="57" customFormat="1" ht="33" customHeight="1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2:22" s="57" customFormat="1" ht="33" customHeight="1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2:22" s="57" customFormat="1" ht="33" customHeight="1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2:22" s="57" customFormat="1" ht="33" customHeight="1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2:22" s="57" customFormat="1" ht="33" customHeight="1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2:22" s="57" customFormat="1" ht="33" customHeight="1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2:22" s="57" customFormat="1" ht="33" customHeight="1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2:22" s="57" customFormat="1" ht="33" customHeight="1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2:22" s="57" customFormat="1" ht="33" customHeight="1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2:22" s="57" customFormat="1" ht="33" customHeight="1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2:22" s="57" customFormat="1" ht="33" customHeight="1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2:22" s="57" customFormat="1" ht="33" customHeight="1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2:22" s="57" customFormat="1" ht="33" customHeight="1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2:22" s="57" customFormat="1" ht="33" customHeight="1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2:22" s="57" customFormat="1" ht="33" customHeight="1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2:22" s="57" customFormat="1" ht="33" customHeight="1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2:22" s="57" customFormat="1" ht="33" customHeight="1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2:22" s="57" customFormat="1" ht="33" customHeight="1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2:22" s="57" customFormat="1" ht="33" customHeight="1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2:22" s="57" customFormat="1" ht="33" customHeight="1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2:22" s="57" customFormat="1" ht="33" customHeight="1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2:22" s="57" customFormat="1" ht="33" customHeight="1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2:22" s="57" customFormat="1" ht="33" customHeight="1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2:22" s="57" customFormat="1" ht="33" customHeight="1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2:22" s="57" customFormat="1" ht="33" customHeight="1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2:22" s="57" customFormat="1" ht="33" customHeight="1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2:22" s="57" customFormat="1" ht="33" customHeight="1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2:22" s="57" customFormat="1" ht="33" customHeight="1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2:22" s="57" customFormat="1" ht="33" customHeight="1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2:22" s="57" customFormat="1" ht="33" customHeight="1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2:22" s="57" customFormat="1" ht="33" customHeight="1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2:22" s="57" customFormat="1" ht="33" customHeight="1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2:22" s="57" customFormat="1" ht="33" customHeight="1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2:22" s="57" customFormat="1" ht="33" customHeight="1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2:22" s="57" customFormat="1" ht="33" customHeight="1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2:22" s="57" customFormat="1" ht="33" customHeight="1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2:22" s="57" customFormat="1" ht="33" customHeight="1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2:22" s="57" customFormat="1" ht="33" customHeight="1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2:22" s="57" customFormat="1" ht="33" customHeight="1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2:22" s="57" customFormat="1" ht="33" customHeight="1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2:22" s="57" customFormat="1" ht="33" customHeight="1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2:22" s="57" customFormat="1" ht="33" customHeight="1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2:22" s="57" customFormat="1" ht="33" customHeight="1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2:22" s="57" customFormat="1" ht="33" customHeight="1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2:22" s="57" customFormat="1" ht="33" customHeight="1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2:22" s="57" customFormat="1" ht="33" customHeight="1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2:22" s="57" customFormat="1" ht="33" customHeight="1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2:22" s="57" customFormat="1" ht="33" customHeight="1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2:22" s="57" customFormat="1" ht="33" customHeight="1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2:22" s="57" customFormat="1" ht="33" customHeight="1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2:22" s="57" customFormat="1" ht="33" customHeight="1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2:22" s="57" customFormat="1" ht="33" customHeight="1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2:22" s="57" customFormat="1" ht="33" customHeight="1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2:22" s="57" customFormat="1" ht="33" customHeight="1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2:22" s="57" customFormat="1" ht="33" customHeight="1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2:22" s="57" customFormat="1" ht="33" customHeight="1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2:22" s="57" customFormat="1" ht="33" customHeight="1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2:22" s="57" customFormat="1" ht="33" customHeight="1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2:22" s="57" customFormat="1" ht="33" customHeight="1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2:22" s="57" customFormat="1" ht="33" customHeight="1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2:22" s="57" customFormat="1" ht="33" customHeight="1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2:22" s="57" customFormat="1" ht="33" customHeight="1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2:22" s="57" customFormat="1" ht="33" customHeight="1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2:22" s="57" customFormat="1" ht="33" customHeight="1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2:22" s="57" customFormat="1" ht="33" customHeight="1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2:22" s="57" customFormat="1" ht="33" customHeight="1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2:22" s="57" customFormat="1" ht="33" customHeight="1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2:22" s="57" customFormat="1" ht="33" customHeight="1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2:22" s="57" customFormat="1" ht="33" customHeight="1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2:22" s="57" customFormat="1" ht="33" customHeight="1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2:22" s="57" customFormat="1" ht="33" customHeight="1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2:22" s="57" customFormat="1" ht="33" customHeight="1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2:22" s="57" customFormat="1" ht="33" customHeight="1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2:22" s="57" customFormat="1" ht="33" customHeight="1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2:22" s="57" customFormat="1" ht="33" customHeight="1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2:22" s="57" customFormat="1" ht="33" customHeight="1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2:22" s="57" customFormat="1" ht="33" customHeight="1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2:22" s="57" customFormat="1" ht="33" customHeight="1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2:22" s="57" customFormat="1" ht="33" customHeight="1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2:22" s="57" customFormat="1" ht="33" customHeight="1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2:22" s="57" customFormat="1" ht="33" customHeight="1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2:22" s="57" customFormat="1" ht="33" customHeight="1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2:22" s="57" customFormat="1" ht="33" customHeight="1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2:22" s="57" customFormat="1" ht="33" customHeight="1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2:22" s="57" customFormat="1" ht="33" customHeight="1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2:22" s="57" customFormat="1" ht="33" customHeight="1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2:22" s="57" customFormat="1" ht="33" customHeight="1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2:22" s="57" customFormat="1" ht="33" customHeight="1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2:22" s="57" customFormat="1" ht="33" customHeight="1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2:22" s="57" customFormat="1" ht="33" customHeight="1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2:22" s="57" customFormat="1" ht="33" customHeight="1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2:22" s="57" customFormat="1" ht="33" customHeight="1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2:22" s="57" customFormat="1" ht="33" customHeight="1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2:22" s="57" customFormat="1" ht="33" customHeight="1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2:22" s="57" customFormat="1" ht="33" customHeight="1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2:22" s="57" customFormat="1" ht="33" customHeight="1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2:22" s="57" customFormat="1" ht="33" customHeight="1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2:22" s="57" customFormat="1" ht="33" customHeight="1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2:22" s="57" customFormat="1" ht="33" customHeight="1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2:22" s="57" customFormat="1" ht="33" customHeight="1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2:22" s="57" customFormat="1" ht="33" customHeight="1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2:22" s="57" customFormat="1" ht="33" customHeight="1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2:22" s="57" customFormat="1" ht="33" customHeight="1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2:22" s="57" customFormat="1" ht="33" customHeight="1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2:22" s="57" customFormat="1" ht="33" customHeight="1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2:22" s="57" customFormat="1" ht="33" customHeight="1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2:22" s="57" customFormat="1" ht="33" customHeight="1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2:22" s="57" customFormat="1" ht="33" customHeight="1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2:22" s="57" customFormat="1" ht="33" customHeight="1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2:22" s="57" customFormat="1" ht="33" customHeight="1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2:22" s="57" customFormat="1" ht="33" customHeight="1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2:22" s="57" customFormat="1" ht="33" customHeight="1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2:22" s="57" customFormat="1" ht="33" customHeight="1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2:22" s="57" customFormat="1" ht="33" customHeight="1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2:22" s="57" customFormat="1" ht="33" customHeight="1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2:22" s="57" customFormat="1" ht="33" customHeight="1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2:22" s="57" customFormat="1" ht="33" customHeight="1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2:22" s="57" customFormat="1" ht="33" customHeight="1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2:22" s="57" customFormat="1" ht="33" customHeight="1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2:22" s="57" customFormat="1" ht="33" customHeight="1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2:22" s="57" customFormat="1" ht="33" customHeight="1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2:22" s="57" customFormat="1" ht="33" customHeight="1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2:22" s="57" customFormat="1" ht="33" customHeight="1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2:22" s="57" customFormat="1" ht="33" customHeight="1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2:22" s="57" customFormat="1" ht="33" customHeight="1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2:22" s="57" customFormat="1" ht="33" customHeight="1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2:22" s="57" customFormat="1" ht="33" customHeight="1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2:22" s="57" customFormat="1" ht="33" customHeight="1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2:22" s="57" customFormat="1" ht="33" customHeight="1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2:22" s="57" customFormat="1" ht="33" customHeight="1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2:22" s="57" customFormat="1" ht="33" customHeight="1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2:22" s="57" customFormat="1" ht="33" customHeight="1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2:22" s="57" customFormat="1" ht="33" customHeight="1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2:22" s="57" customFormat="1" ht="33" customHeight="1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2:22" s="57" customFormat="1" ht="33" customHeight="1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2:22" s="57" customFormat="1" ht="33" customHeight="1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2:22" s="57" customFormat="1" ht="33" customHeight="1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2:22" s="57" customFormat="1" ht="33" customHeight="1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2:22" s="57" customFormat="1" ht="33" customHeight="1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2:22" s="57" customFormat="1" ht="33" customHeight="1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2:22" s="57" customFormat="1" ht="33" customHeight="1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2:22" s="57" customFormat="1" ht="33" customHeight="1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2:22" s="57" customFormat="1" ht="33" customHeight="1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2:22" s="57" customFormat="1" ht="33" customHeight="1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2:22" s="57" customFormat="1" ht="33" customHeight="1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2:22" s="57" customFormat="1" ht="33" customHeight="1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2:22" s="57" customFormat="1" ht="33" customHeight="1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2:22" s="57" customFormat="1" ht="33" customHeight="1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2:22" s="57" customFormat="1" ht="33" customHeight="1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2:22" s="57" customFormat="1" ht="33" customHeight="1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2:22" s="57" customFormat="1" ht="33" customHeight="1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2:22" s="57" customFormat="1" ht="33" customHeight="1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2:22" s="57" customFormat="1" ht="33" customHeight="1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2:22" s="57" customFormat="1" ht="33" customHeight="1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2:22" s="57" customFormat="1" ht="33" customHeight="1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2:22" s="57" customFormat="1" ht="33" customHeight="1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2:22" s="57" customFormat="1" ht="33" customHeight="1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2:22" s="57" customFormat="1" ht="33" customHeight="1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2:22" s="57" customFormat="1" ht="33" customHeight="1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2:22" s="57" customFormat="1" ht="33" customHeight="1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2:22" s="57" customFormat="1" ht="33" customHeight="1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2:22" s="57" customFormat="1" ht="33" customHeight="1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2:22" s="57" customFormat="1" ht="33" customHeight="1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2:22" s="57" customFormat="1" ht="33" customHeight="1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2:22" s="57" customFormat="1" ht="33" customHeight="1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2:22" s="57" customFormat="1" ht="33" customHeight="1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2:22" s="57" customFormat="1" ht="33" customHeight="1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2:22" s="57" customFormat="1" ht="33" customHeight="1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2:22" s="57" customFormat="1" ht="33" customHeight="1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2:22" s="57" customFormat="1" ht="33" customHeight="1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2:22" s="57" customFormat="1" ht="33" customHeight="1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2:22" s="57" customFormat="1" ht="33" customHeight="1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2:22" s="57" customFormat="1" ht="33" customHeight="1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2:22" s="57" customFormat="1" ht="33" customHeight="1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2:22" s="57" customFormat="1" ht="33" customHeight="1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2:22" s="57" customFormat="1" ht="33" customHeight="1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2:22" s="57" customFormat="1" ht="33" customHeight="1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2:22" s="57" customFormat="1" ht="33" customHeight="1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2:22" s="57" customFormat="1" ht="33" customHeight="1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2:22" s="57" customFormat="1" ht="33" customHeight="1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2:22" s="57" customFormat="1" ht="33" customHeight="1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2:22" s="57" customFormat="1" ht="33" customHeight="1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2:22" s="57" customFormat="1" ht="33" customHeight="1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2:22" s="57" customFormat="1" ht="33" customHeight="1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2:22" s="57" customFormat="1" ht="33" customHeight="1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2:22" s="57" customFormat="1" ht="33" customHeight="1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2:22" s="57" customFormat="1" ht="33" customHeight="1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2:22" s="57" customFormat="1" ht="33" customHeight="1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2:22" s="57" customFormat="1" ht="33" customHeight="1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2:22" s="57" customFormat="1" ht="33" customHeight="1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2:22" s="57" customFormat="1" ht="33" customHeight="1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2:22" s="57" customFormat="1" ht="33" customHeight="1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2:22" s="57" customFormat="1" ht="33" customHeight="1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2:22" s="57" customFormat="1" ht="33" customHeight="1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2:22" s="57" customFormat="1" ht="33" customHeight="1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2:22" s="57" customFormat="1" ht="33" customHeight="1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2:22" s="57" customFormat="1" ht="33" customHeight="1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2:22" s="57" customFormat="1" ht="33" customHeight="1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2:22" s="57" customFormat="1" ht="33" customHeight="1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2:22" s="57" customFormat="1" ht="33" customHeight="1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2:22" s="57" customFormat="1" ht="33" customHeight="1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2:22" s="57" customFormat="1" ht="33" customHeight="1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2:22" s="57" customFormat="1" ht="33" customHeight="1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2:22" s="57" customFormat="1" ht="33" customHeight="1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2:22" s="57" customFormat="1" ht="33" customHeight="1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2:22" s="57" customFormat="1" ht="33" customHeight="1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2:22" s="57" customFormat="1" ht="33" customHeight="1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2:22" s="57" customFormat="1" ht="33" customHeight="1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2:22" s="57" customFormat="1" ht="33" customHeight="1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2:22" s="57" customFormat="1" ht="33" customHeight="1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2:22" s="57" customFormat="1" ht="33" customHeight="1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2:22" s="57" customFormat="1" ht="33" customHeight="1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2:22" s="57" customFormat="1" ht="33" customHeight="1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2:22" s="57" customFormat="1" ht="33" customHeight="1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2:22" s="57" customFormat="1" ht="33" customHeight="1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2:22" s="57" customFormat="1" ht="33" customHeight="1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2:22" s="57" customFormat="1" ht="33" customHeight="1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2:22" s="57" customFormat="1" ht="33" customHeight="1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2:22" s="57" customFormat="1" ht="33" customHeight="1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2:22" s="57" customFormat="1" ht="33" customHeight="1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2:22" s="57" customFormat="1" ht="33" customHeight="1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2:22" s="57" customFormat="1" ht="33" customHeight="1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2:22" s="57" customFormat="1" ht="33" customHeight="1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2:22" s="57" customFormat="1" ht="33" customHeight="1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2:22" s="57" customFormat="1" ht="33" customHeight="1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2:22" s="57" customFormat="1" ht="33" customHeight="1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2:22" s="57" customFormat="1" ht="33" customHeight="1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2:22" s="57" customFormat="1" ht="33" customHeight="1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2:22" s="57" customFormat="1" ht="33" customHeight="1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2:22" s="57" customFormat="1" ht="33" customHeight="1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2:22" s="57" customFormat="1" ht="33" customHeight="1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2:22" s="57" customFormat="1" ht="33" customHeight="1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2:22" s="57" customFormat="1" ht="33" customHeight="1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2:22" s="57" customFormat="1" ht="33" customHeight="1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2:22" s="57" customFormat="1" ht="33" customHeight="1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2:22" s="57" customFormat="1" ht="33" customHeight="1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2:22" s="57" customFormat="1" ht="33" customHeight="1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2:22" s="57" customFormat="1" ht="33" customHeight="1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2:22" s="57" customFormat="1" ht="33" customHeight="1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2:22" s="57" customFormat="1" ht="33" customHeight="1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2:22" s="57" customFormat="1" ht="33" customHeight="1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2:22" s="57" customFormat="1" ht="33" customHeight="1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2:22" s="57" customFormat="1" ht="33" customHeight="1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2:22" s="57" customFormat="1" ht="33" customHeight="1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2:22" s="57" customFormat="1" ht="33" customHeight="1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2:22" s="57" customFormat="1" ht="33" customHeight="1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2:22" s="57" customFormat="1" ht="33" customHeight="1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2:22" s="57" customFormat="1" ht="33" customHeight="1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2:22" s="57" customFormat="1" ht="33" customHeight="1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2:22" s="57" customFormat="1" ht="33" customHeight="1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2:22" s="57" customFormat="1" ht="33" customHeight="1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2:22" s="57" customFormat="1" ht="33" customHeight="1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2:22" s="57" customFormat="1" ht="33" customHeight="1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2:22" s="57" customFormat="1" ht="33" customHeight="1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2:22" s="57" customFormat="1" ht="33" customHeight="1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2:22" s="57" customFormat="1" ht="33" customHeight="1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2:22" s="57" customFormat="1" ht="33" customHeight="1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2:22" s="57" customFormat="1" ht="33" customHeight="1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2:22" s="57" customFormat="1" ht="33" customHeight="1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2:22" s="57" customFormat="1" ht="33" customHeight="1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2:22" s="57" customFormat="1" ht="33" customHeight="1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2:22" s="57" customFormat="1" ht="33" customHeight="1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2:22" s="57" customFormat="1" ht="33" customHeight="1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2:22" s="57" customFormat="1" ht="33" customHeight="1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2:22" s="57" customFormat="1" ht="33" customHeight="1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2:22" s="57" customFormat="1" ht="33" customHeight="1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2:22" s="57" customFormat="1" ht="33" customHeight="1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2:22" s="57" customFormat="1" ht="33" customHeight="1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2:22" s="57" customFormat="1" ht="33" customHeight="1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2:22" s="57" customFormat="1" ht="33" customHeight="1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2:22" s="57" customFormat="1" ht="33" customHeight="1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2:22" s="57" customFormat="1" ht="33" customHeight="1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2:22" s="57" customFormat="1" ht="33" customHeight="1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2:22" s="57" customFormat="1" ht="33" customHeight="1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2:22" s="57" customFormat="1" ht="33" customHeight="1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2:22" s="57" customFormat="1" ht="33" customHeight="1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2:22" s="57" customFormat="1" ht="33" customHeight="1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2:22" s="57" customFormat="1" ht="33" customHeight="1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2:22" s="57" customFormat="1" ht="33" customHeight="1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2:22" s="57" customFormat="1" ht="33" customHeight="1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2:22" s="57" customFormat="1" ht="33" customHeight="1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2:22" s="57" customFormat="1" ht="33" customHeight="1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2:22" s="57" customFormat="1" ht="33" customHeight="1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2:22" s="57" customFormat="1" ht="33" customHeight="1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2:22" s="57" customFormat="1" ht="33" customHeight="1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2:22" s="57" customFormat="1" ht="33" customHeight="1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2:22" s="57" customFormat="1" ht="33" customHeight="1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2:22" s="57" customFormat="1" ht="33" customHeight="1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2:22" s="57" customFormat="1" ht="33" customHeight="1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2:22" s="57" customFormat="1" ht="33" customHeight="1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2:22" s="57" customFormat="1" ht="33" customHeight="1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2:22" s="57" customFormat="1" ht="33" customHeight="1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2:22" s="57" customFormat="1" ht="33" customHeight="1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2:22" s="57" customFormat="1" ht="33" customHeight="1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2:22" s="57" customFormat="1" ht="33" customHeight="1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2:22" s="57" customFormat="1" ht="33" customHeight="1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2:22" s="57" customFormat="1" ht="33" customHeight="1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2:22" s="57" customFormat="1" ht="33" customHeight="1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2:22" s="57" customFormat="1" ht="33" customHeight="1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2:22" s="57" customFormat="1" ht="33" customHeight="1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2:22" s="57" customFormat="1" ht="33" customHeight="1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2:22" s="57" customFormat="1" ht="33" customHeight="1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2:22" s="57" customFormat="1" ht="33" customHeight="1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2:22" s="57" customFormat="1" ht="33" customHeight="1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2:22" s="57" customFormat="1" ht="33" customHeight="1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2:22" s="57" customFormat="1" ht="33" customHeight="1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2:22" s="57" customFormat="1" ht="33" customHeight="1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2:22" s="57" customFormat="1" ht="33" customHeight="1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2:22" s="57" customFormat="1" ht="33" customHeight="1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2:22" s="57" customFormat="1" ht="33" customHeight="1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2:22" s="57" customFormat="1" ht="33" customHeight="1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2:22" s="57" customFormat="1" ht="33" customHeight="1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2:22" s="57" customFormat="1" ht="33" customHeight="1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2:22" s="57" customFormat="1" ht="33" customHeight="1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2:22" s="57" customFormat="1" ht="33" customHeight="1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2:22" s="57" customFormat="1" ht="33" customHeight="1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2:22" s="57" customFormat="1" ht="33" customHeight="1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2:22" s="57" customFormat="1" ht="33" customHeight="1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2:22" s="57" customFormat="1" ht="33" customHeight="1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2:22" s="57" customFormat="1" ht="33" customHeight="1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2:22" s="57" customFormat="1" ht="33" customHeight="1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2:22" s="57" customFormat="1" ht="33" customHeight="1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2:22" s="57" customFormat="1" ht="33" customHeight="1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2:22" s="57" customFormat="1" ht="33" customHeight="1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2:22" s="57" customFormat="1" ht="33" customHeight="1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2:22" s="57" customFormat="1" ht="33" customHeight="1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2:22" s="57" customFormat="1" ht="33" customHeight="1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2:22" s="57" customFormat="1" ht="33" customHeight="1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2:22" s="57" customFormat="1" ht="33" customHeight="1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2:22" s="57" customFormat="1" ht="33" customHeight="1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2:22" s="57" customFormat="1" ht="33" customHeight="1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2:22" s="57" customFormat="1" ht="33" customHeight="1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2:22" s="57" customFormat="1" ht="33" customHeight="1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2:22" s="57" customFormat="1" ht="33" customHeight="1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2:22" s="57" customFormat="1" ht="33" customHeight="1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2:22" s="57" customFormat="1" ht="33" customHeight="1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2:22" s="57" customFormat="1" ht="33" customHeight="1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2:22" s="57" customFormat="1" ht="33" customHeight="1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spans="2:22" s="57" customFormat="1" ht="33" customHeight="1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2:22" s="57" customFormat="1" ht="33" customHeight="1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</row>
    <row r="1003" spans="2:22" s="57" customFormat="1" ht="33" customHeight="1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</row>
    <row r="1004" spans="2:22" s="57" customFormat="1" ht="33" customHeight="1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</row>
    <row r="1005" spans="2:22" s="57" customFormat="1" ht="33" customHeight="1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</row>
    <row r="1006" spans="2:22" s="57" customFormat="1" ht="33" customHeight="1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</row>
    <row r="1007" spans="2:22" s="57" customFormat="1" ht="33" customHeight="1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</row>
    <row r="1008" spans="2:22" s="57" customFormat="1" ht="33" customHeight="1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</row>
    <row r="1009" spans="2:22" s="57" customFormat="1" ht="33" customHeight="1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</row>
    <row r="1010" spans="2:22" s="57" customFormat="1" ht="33" customHeight="1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</row>
    <row r="1011" spans="2:22" s="57" customFormat="1" ht="33" customHeight="1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</row>
    <row r="1012" spans="2:22" s="57" customFormat="1" ht="33" customHeight="1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</row>
    <row r="1013" spans="2:22" s="57" customFormat="1" ht="33" customHeight="1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</row>
    <row r="1014" spans="2:22" s="57" customFormat="1" ht="33" customHeight="1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</row>
    <row r="1015" spans="2:22" s="57" customFormat="1" ht="33" customHeight="1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</row>
    <row r="1016" spans="2:22" s="57" customFormat="1" ht="33" customHeight="1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</row>
    <row r="1017" spans="2:22" s="57" customFormat="1" ht="33" customHeight="1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</row>
    <row r="1018" spans="2:22" s="57" customFormat="1" ht="33" customHeight="1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</row>
    <row r="1019" spans="2:22" s="57" customFormat="1" ht="33" customHeight="1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</row>
    <row r="1020" spans="2:22" s="57" customFormat="1" ht="33" customHeight="1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</row>
    <row r="1021" spans="2:22" s="57" customFormat="1" ht="33" customHeight="1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</row>
    <row r="1022" spans="2:22" s="57" customFormat="1" ht="33" customHeight="1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</row>
    <row r="1023" spans="2:22" s="57" customFormat="1" ht="33" customHeight="1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</row>
    <row r="1024" spans="2:22" s="57" customFormat="1" ht="33" customHeight="1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</row>
    <row r="1025" spans="2:22" s="57" customFormat="1" ht="33" customHeight="1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</row>
    <row r="1026" spans="2:22" s="57" customFormat="1" ht="33" customHeight="1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</row>
    <row r="1027" spans="2:22" s="57" customFormat="1" ht="33" customHeight="1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</row>
    <row r="1028" spans="2:22" s="57" customFormat="1" ht="33" customHeight="1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</row>
    <row r="1029" spans="2:22" s="57" customFormat="1" ht="33" customHeight="1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</row>
    <row r="1030" spans="2:22" s="57" customFormat="1" ht="33" customHeight="1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</row>
    <row r="1031" spans="2:22" s="57" customFormat="1" ht="33" customHeight="1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</row>
    <row r="1032" spans="2:22" s="57" customFormat="1" ht="33" customHeight="1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</row>
    <row r="1033" spans="2:22" s="57" customFormat="1" ht="33" customHeight="1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</row>
    <row r="1034" spans="2:22" s="57" customFormat="1" ht="33" customHeight="1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</row>
    <row r="1035" spans="2:22" s="57" customFormat="1" ht="33" customHeight="1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</row>
    <row r="1036" spans="2:22" s="57" customFormat="1" ht="33" customHeight="1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</row>
    <row r="1037" spans="2:22" s="57" customFormat="1" ht="33" customHeight="1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</row>
    <row r="1038" spans="2:22" s="57" customFormat="1" ht="33" customHeight="1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</row>
    <row r="1039" spans="2:22" s="57" customFormat="1" ht="33" customHeight="1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</row>
    <row r="1040" spans="2:22" s="57" customFormat="1" ht="33" customHeight="1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</row>
    <row r="1041" spans="2:22" s="57" customFormat="1" ht="33" customHeight="1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</row>
    <row r="1042" spans="2:22" s="57" customFormat="1" ht="33" customHeight="1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</row>
    <row r="1043" spans="2:22" s="57" customFormat="1" ht="33" customHeight="1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</row>
    <row r="1044" spans="2:22" s="57" customFormat="1" ht="33" customHeight="1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</row>
    <row r="1045" spans="2:22" s="57" customFormat="1" ht="33" customHeight="1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</row>
    <row r="1046" spans="2:22" s="57" customFormat="1" ht="33" customHeight="1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</row>
    <row r="1047" spans="2:22" s="57" customFormat="1" ht="33" customHeight="1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</row>
    <row r="1048" spans="2:22" s="57" customFormat="1" ht="33" customHeight="1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</row>
    <row r="1049" spans="2:22" s="57" customFormat="1" ht="33" customHeight="1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</row>
    <row r="1050" spans="2:22" s="57" customFormat="1" ht="33" customHeight="1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</row>
    <row r="1051" spans="2:22" s="57" customFormat="1" ht="33" customHeight="1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</row>
    <row r="1052" spans="2:22" s="57" customFormat="1" ht="33" customHeight="1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</row>
    <row r="1053" spans="2:22" s="57" customFormat="1" ht="33" customHeight="1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</row>
    <row r="1054" spans="2:22" s="57" customFormat="1" ht="33" customHeight="1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</row>
    <row r="1055" spans="2:22" s="57" customFormat="1" ht="33" customHeight="1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</row>
    <row r="1056" spans="2:22" s="57" customFormat="1" ht="33" customHeight="1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</row>
    <row r="1057" spans="2:22" s="57" customFormat="1" ht="33" customHeight="1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</row>
    <row r="1058" spans="2:22" s="57" customFormat="1" ht="33" customHeight="1"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</row>
    <row r="1059" spans="2:22" s="57" customFormat="1" ht="33" customHeight="1"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</row>
    <row r="1060" spans="2:22" s="57" customFormat="1" ht="33" customHeight="1"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</row>
    <row r="1061" spans="2:22" s="57" customFormat="1" ht="33" customHeight="1"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</row>
    <row r="1062" spans="2:22" s="57" customFormat="1" ht="33" customHeight="1"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</row>
    <row r="1063" spans="2:22" s="57" customFormat="1" ht="33" customHeight="1"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</row>
    <row r="1064" spans="2:22" s="57" customFormat="1" ht="33" customHeight="1"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</row>
    <row r="1065" spans="2:22" s="57" customFormat="1" ht="33" customHeight="1"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</row>
    <row r="1066" spans="2:22" s="57" customFormat="1" ht="33" customHeight="1"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</row>
    <row r="1067" spans="2:22" s="57" customFormat="1" ht="33" customHeight="1"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</row>
    <row r="1068" spans="2:22" s="57" customFormat="1" ht="33" customHeight="1"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</row>
    <row r="1069" spans="2:22" s="57" customFormat="1" ht="33" customHeight="1"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</row>
    <row r="1070" spans="2:22" s="57" customFormat="1" ht="33" customHeight="1"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</row>
    <row r="1071" spans="2:22" s="57" customFormat="1" ht="33" customHeight="1"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</row>
    <row r="1072" spans="2:22" s="57" customFormat="1" ht="33" customHeight="1"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</row>
    <row r="1073" spans="2:22" s="57" customFormat="1" ht="33" customHeight="1"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</row>
    <row r="1074" spans="2:22" s="57" customFormat="1" ht="33" customHeight="1"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</row>
    <row r="1075" spans="2:22" s="57" customFormat="1" ht="33" customHeight="1"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</row>
    <row r="1076" spans="2:22" s="57" customFormat="1" ht="33" customHeight="1"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</row>
    <row r="1077" spans="2:22" s="57" customFormat="1" ht="33" customHeight="1"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</row>
    <row r="1078" spans="2:22" s="57" customFormat="1" ht="33" customHeight="1"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</row>
    <row r="1079" spans="2:22" s="57" customFormat="1" ht="33" customHeight="1"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</row>
    <row r="1080" spans="2:22" s="57" customFormat="1" ht="33" customHeight="1"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</row>
    <row r="1081" spans="2:22" s="57" customFormat="1" ht="33" customHeight="1"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</row>
    <row r="1082" spans="2:22" s="57" customFormat="1" ht="33" customHeight="1"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</row>
    <row r="1083" spans="2:22" s="57" customFormat="1" ht="33" customHeight="1"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</row>
    <row r="1084" spans="2:22" s="57" customFormat="1" ht="33" customHeight="1"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</row>
    <row r="1085" spans="2:22" s="57" customFormat="1" ht="33" customHeight="1"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</row>
    <row r="1086" spans="2:22" s="57" customFormat="1" ht="33" customHeight="1"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</row>
    <row r="1087" spans="2:22" s="57" customFormat="1" ht="33" customHeight="1"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</row>
    <row r="1088" spans="2:22" s="57" customFormat="1" ht="33" customHeight="1"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</row>
    <row r="1089" spans="2:22" s="57" customFormat="1" ht="33" customHeight="1"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</row>
    <row r="1090" spans="2:22" s="57" customFormat="1" ht="33" customHeight="1"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</row>
    <row r="1091" spans="2:22" s="57" customFormat="1" ht="33" customHeight="1"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</row>
    <row r="1092" spans="2:22" s="57" customFormat="1" ht="33" customHeight="1"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</row>
    <row r="1093" spans="2:22" s="57" customFormat="1" ht="33" customHeight="1"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</row>
    <row r="1094" spans="2:22" s="57" customFormat="1" ht="33" customHeight="1"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</row>
    <row r="1095" spans="2:22" s="57" customFormat="1" ht="33" customHeight="1"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</row>
    <row r="1096" spans="2:22" s="57" customFormat="1" ht="33" customHeight="1"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</row>
    <row r="1097" spans="2:22" s="57" customFormat="1" ht="33" customHeight="1"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</row>
    <row r="1098" spans="2:22" s="57" customFormat="1" ht="33" customHeight="1"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</row>
    <row r="1099" spans="2:22" s="57" customFormat="1" ht="33" customHeight="1"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</row>
    <row r="1100" spans="2:22" s="57" customFormat="1" ht="33" customHeight="1"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</row>
    <row r="1101" spans="2:22" s="57" customFormat="1" ht="33" customHeight="1"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</row>
    <row r="1102" spans="2:22" s="57" customFormat="1" ht="33" customHeight="1"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</row>
    <row r="1103" spans="2:22" s="57" customFormat="1" ht="33" customHeight="1"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</row>
    <row r="1104" spans="2:22" s="57" customFormat="1" ht="33" customHeight="1"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</row>
    <row r="1105" spans="2:22" s="57" customFormat="1" ht="33" customHeight="1"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</row>
    <row r="1106" spans="2:22" s="57" customFormat="1" ht="33" customHeight="1"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</row>
    <row r="1107" spans="2:22" s="57" customFormat="1" ht="33" customHeight="1"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</row>
    <row r="1108" spans="2:22" s="57" customFormat="1" ht="33" customHeight="1"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</row>
    <row r="1109" spans="2:22" s="57" customFormat="1" ht="33" customHeight="1"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</row>
    <row r="1110" spans="2:22" s="57" customFormat="1" ht="33" customHeight="1"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</row>
    <row r="1111" spans="2:22" s="57" customFormat="1" ht="33" customHeight="1"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</row>
    <row r="1112" spans="2:22" s="57" customFormat="1" ht="33" customHeight="1"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</row>
    <row r="1113" spans="2:22" s="57" customFormat="1" ht="33" customHeight="1"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</row>
    <row r="1114" spans="2:22" s="57" customFormat="1" ht="33" customHeight="1"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</row>
    <row r="1115" spans="2:22" s="57" customFormat="1" ht="33" customHeight="1"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</row>
    <row r="1116" spans="2:22" s="57" customFormat="1" ht="33" customHeight="1"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</row>
    <row r="1117" spans="2:22" s="57" customFormat="1" ht="33" customHeight="1"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</row>
    <row r="1118" spans="2:22" s="57" customFormat="1" ht="33" customHeight="1"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</row>
    <row r="1119" spans="2:22" s="57" customFormat="1" ht="33" customHeight="1"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</row>
    <row r="1120" spans="2:22" s="57" customFormat="1" ht="33" customHeight="1"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</row>
    <row r="1121" spans="2:22" s="57" customFormat="1" ht="33" customHeight="1"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</row>
    <row r="1122" spans="2:22" s="57" customFormat="1" ht="33" customHeight="1"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</row>
    <row r="1123" spans="2:22" s="57" customFormat="1" ht="33" customHeight="1"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</row>
    <row r="1124" spans="2:22" s="57" customFormat="1" ht="33" customHeight="1"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</row>
    <row r="1125" spans="2:22" s="57" customFormat="1" ht="33" customHeight="1"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</row>
    <row r="1126" spans="2:22" s="57" customFormat="1" ht="33" customHeight="1"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</row>
    <row r="1127" spans="2:22" s="57" customFormat="1" ht="33" customHeight="1"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</row>
    <row r="1128" spans="2:22" s="57" customFormat="1" ht="33" customHeight="1"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</row>
    <row r="1129" spans="2:22" s="57" customFormat="1" ht="33" customHeight="1"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</row>
    <row r="1130" spans="2:22" s="57" customFormat="1" ht="33" customHeight="1"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</row>
    <row r="1131" spans="2:22" s="57" customFormat="1" ht="33" customHeight="1"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</row>
    <row r="1132" spans="2:22" s="57" customFormat="1" ht="33" customHeight="1"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</row>
    <row r="1133" spans="2:22" s="57" customFormat="1" ht="33" customHeight="1"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</row>
    <row r="1134" spans="2:22" s="57" customFormat="1" ht="33" customHeight="1"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</row>
    <row r="1135" spans="2:22" s="57" customFormat="1" ht="33" customHeight="1"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</row>
    <row r="1136" spans="2:22" s="57" customFormat="1" ht="33" customHeight="1"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</row>
    <row r="1137" spans="2:22" s="57" customFormat="1" ht="33" customHeight="1"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</row>
    <row r="1138" spans="2:22" s="57" customFormat="1" ht="33" customHeight="1"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</row>
    <row r="1139" spans="2:22" s="57" customFormat="1" ht="33" customHeight="1"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</row>
    <row r="1140" spans="2:22" s="57" customFormat="1" ht="33" customHeight="1"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</row>
    <row r="1141" spans="2:22" s="57" customFormat="1" ht="33" customHeight="1"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</row>
    <row r="1142" spans="2:22" s="57" customFormat="1" ht="33" customHeight="1"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</row>
    <row r="1143" spans="2:22" s="57" customFormat="1" ht="33" customHeight="1"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</row>
    <row r="1144" spans="2:22" s="57" customFormat="1" ht="33" customHeight="1"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</row>
    <row r="1145" spans="2:22" s="57" customFormat="1" ht="33" customHeight="1"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</row>
    <row r="1146" spans="2:22" s="57" customFormat="1" ht="33" customHeight="1"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</row>
    <row r="1147" spans="2:22" s="57" customFormat="1" ht="33" customHeight="1"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</row>
    <row r="1148" spans="2:22" s="57" customFormat="1" ht="33" customHeight="1"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</row>
    <row r="1149" spans="2:22" s="57" customFormat="1" ht="33" customHeight="1"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</row>
    <row r="1150" spans="2:22" s="57" customFormat="1" ht="33" customHeight="1"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</row>
    <row r="1151" spans="2:22" s="57" customFormat="1" ht="33" customHeight="1"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</row>
    <row r="1152" spans="2:22" s="57" customFormat="1" ht="33" customHeight="1"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</row>
    <row r="1153" spans="2:22" s="57" customFormat="1" ht="33" customHeight="1"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</row>
    <row r="1154" spans="2:22" s="57" customFormat="1" ht="33" customHeight="1"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</row>
    <row r="1155" spans="2:22" s="57" customFormat="1" ht="33" customHeight="1"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</row>
    <row r="1156" spans="2:22" s="57" customFormat="1" ht="33" customHeight="1"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</row>
    <row r="1157" spans="2:22" s="57" customFormat="1" ht="33" customHeight="1"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</row>
    <row r="1158" spans="2:22" s="57" customFormat="1" ht="33" customHeight="1"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</row>
    <row r="1159" spans="2:22" s="57" customFormat="1" ht="33" customHeight="1"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</row>
    <row r="1160" spans="2:22" s="57" customFormat="1" ht="33" customHeight="1"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</row>
    <row r="1161" spans="2:22" s="57" customFormat="1" ht="33" customHeight="1"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</row>
    <row r="1162" spans="2:22" s="57" customFormat="1" ht="33" customHeight="1"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</row>
    <row r="1163" spans="2:22" s="57" customFormat="1" ht="33" customHeight="1"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</row>
    <row r="1164" spans="2:22" s="57" customFormat="1" ht="33" customHeight="1"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</row>
    <row r="1165" spans="2:22" s="57" customFormat="1" ht="33" customHeight="1"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</row>
    <row r="1166" spans="2:22" s="57" customFormat="1" ht="33" customHeight="1"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</row>
    <row r="1167" spans="2:22" s="57" customFormat="1" ht="33" customHeight="1"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</row>
    <row r="1168" spans="2:22" s="57" customFormat="1" ht="33" customHeight="1"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</row>
    <row r="1169" spans="2:22" s="57" customFormat="1" ht="33" customHeight="1"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</row>
    <row r="1170" spans="2:22" s="57" customFormat="1" ht="33" customHeight="1"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</row>
    <row r="1171" spans="2:22" s="57" customFormat="1" ht="33" customHeight="1"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</row>
    <row r="1172" spans="2:22" s="57" customFormat="1" ht="33" customHeight="1"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</row>
    <row r="1173" spans="2:22" s="57" customFormat="1" ht="33" customHeight="1"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</row>
    <row r="1174" spans="2:22" s="57" customFormat="1" ht="33" customHeight="1"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</row>
    <row r="1175" spans="2:22" s="57" customFormat="1" ht="33" customHeight="1"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</row>
    <row r="1176" spans="2:22" s="57" customFormat="1" ht="33" customHeight="1"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</row>
    <row r="1177" spans="2:22" s="57" customFormat="1" ht="33" customHeight="1"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</row>
    <row r="1178" spans="2:22" s="57" customFormat="1" ht="33" customHeight="1"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</row>
    <row r="1179" spans="2:22" s="57" customFormat="1" ht="33" customHeight="1"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</row>
    <row r="1180" spans="2:22" s="57" customFormat="1" ht="33" customHeight="1"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</row>
    <row r="1181" spans="2:22" s="57" customFormat="1" ht="33" customHeight="1"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</row>
    <row r="1182" spans="2:22" s="57" customFormat="1" ht="33" customHeight="1"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</row>
    <row r="1183" spans="2:22" s="57" customFormat="1" ht="33" customHeight="1"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</row>
    <row r="1184" spans="2:22" s="57" customFormat="1" ht="33" customHeight="1"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</row>
    <row r="1185" spans="2:22" s="57" customFormat="1" ht="33" customHeight="1"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</row>
    <row r="1186" spans="2:22" s="57" customFormat="1" ht="33" customHeight="1"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</row>
    <row r="1187" spans="2:22" s="57" customFormat="1" ht="33" customHeight="1"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</row>
    <row r="1188" spans="2:22" s="57" customFormat="1" ht="33" customHeight="1"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</row>
    <row r="1189" spans="2:22" s="57" customFormat="1" ht="33" customHeight="1"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</row>
    <row r="1190" spans="2:22" s="57" customFormat="1" ht="33" customHeight="1"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</row>
    <row r="1191" spans="2:22" s="57" customFormat="1" ht="33" customHeight="1"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</row>
    <row r="1192" spans="2:22" s="57" customFormat="1" ht="33" customHeight="1"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</row>
    <row r="1193" spans="2:22" s="57" customFormat="1" ht="33" customHeight="1"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</row>
    <row r="1194" spans="2:22" s="57" customFormat="1" ht="33" customHeight="1"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</row>
    <row r="1195" spans="2:22" s="57" customFormat="1" ht="33" customHeight="1"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</row>
    <row r="1196" spans="2:22" s="57" customFormat="1" ht="33" customHeight="1"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</row>
    <row r="1197" spans="2:22" s="57" customFormat="1" ht="33" customHeight="1"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</row>
    <row r="1198" spans="2:22" s="57" customFormat="1" ht="33" customHeight="1"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</row>
    <row r="1199" spans="2:22" s="57" customFormat="1" ht="33" customHeight="1"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</row>
    <row r="1200" spans="2:22" s="57" customFormat="1" ht="33" customHeight="1"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</row>
    <row r="1201" spans="2:22" s="57" customFormat="1" ht="33" customHeight="1"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</row>
    <row r="1202" spans="2:22" s="57" customFormat="1" ht="33" customHeight="1"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</row>
    <row r="1203" spans="2:22" s="57" customFormat="1" ht="33" customHeight="1"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</row>
    <row r="1204" spans="2:22" s="57" customFormat="1" ht="33" customHeight="1"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</row>
    <row r="1205" spans="2:22" s="57" customFormat="1" ht="33" customHeight="1"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</row>
    <row r="1206" spans="2:22" s="57" customFormat="1" ht="33" customHeight="1"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</row>
    <row r="1207" spans="2:22" s="57" customFormat="1" ht="33" customHeight="1"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</row>
    <row r="1208" spans="2:22" s="57" customFormat="1" ht="33" customHeight="1"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</row>
    <row r="1209" spans="2:22" s="57" customFormat="1" ht="33" customHeight="1"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</row>
    <row r="1210" spans="2:22" s="57" customFormat="1" ht="33" customHeight="1"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</row>
    <row r="1211" spans="2:22" s="57" customFormat="1" ht="33" customHeight="1"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</row>
    <row r="1212" spans="2:22" s="57" customFormat="1" ht="33" customHeight="1"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</row>
    <row r="1213" spans="2:22" s="57" customFormat="1" ht="33" customHeight="1"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</row>
    <row r="1214" spans="2:22" s="57" customFormat="1" ht="33" customHeight="1"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</row>
    <row r="1215" spans="2:22" s="57" customFormat="1" ht="33" customHeight="1"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</row>
    <row r="1216" spans="2:22" s="57" customFormat="1" ht="33" customHeight="1"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</row>
    <row r="1217" spans="2:22" s="57" customFormat="1" ht="33" customHeight="1"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</row>
    <row r="1218" spans="2:22" s="57" customFormat="1" ht="33" customHeight="1"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</row>
    <row r="1219" spans="2:22" s="57" customFormat="1" ht="33" customHeight="1"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</row>
    <row r="1220" spans="2:22" s="57" customFormat="1" ht="33" customHeight="1"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</row>
    <row r="1221" spans="2:22" s="57" customFormat="1" ht="33" customHeight="1"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</row>
    <row r="1222" spans="2:22" s="57" customFormat="1" ht="33" customHeight="1"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</row>
    <row r="1223" spans="2:22" s="57" customFormat="1" ht="33" customHeight="1"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</row>
    <row r="1224" spans="2:22" s="57" customFormat="1" ht="33" customHeight="1"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</row>
    <row r="1225" spans="2:22" s="57" customFormat="1" ht="33" customHeight="1"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</row>
    <row r="1226" spans="2:22" s="57" customFormat="1" ht="33" customHeight="1"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</row>
    <row r="1227" spans="2:22" s="57" customFormat="1" ht="33" customHeight="1"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</row>
    <row r="1228" spans="2:22" s="57" customFormat="1" ht="33" customHeight="1"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</row>
    <row r="1229" spans="2:22" s="57" customFormat="1" ht="33" customHeight="1"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</row>
    <row r="1230" spans="2:22" s="57" customFormat="1" ht="33" customHeight="1"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</row>
    <row r="1231" spans="2:22" s="57" customFormat="1" ht="33" customHeight="1"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</row>
    <row r="1232" spans="2:22" s="57" customFormat="1" ht="33" customHeight="1"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</row>
    <row r="1233" spans="2:22" s="57" customFormat="1" ht="33" customHeight="1"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</row>
    <row r="1234" spans="2:22" s="57" customFormat="1" ht="33" customHeight="1"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</row>
    <row r="1235" spans="2:22" s="57" customFormat="1" ht="33" customHeight="1"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</row>
    <row r="1236" spans="2:22" s="57" customFormat="1" ht="24.95" customHeight="1"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</row>
    <row r="1237" spans="2:22" s="57" customFormat="1" ht="24.95" customHeight="1"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</row>
    <row r="1238" spans="2:22" s="57" customFormat="1" ht="24.95" customHeight="1"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</row>
    <row r="1239" spans="2:22" s="57" customFormat="1" ht="24.95" customHeight="1"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</row>
    <row r="1240" spans="2:22" s="57" customFormat="1" ht="24.95" customHeight="1"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</row>
    <row r="1241" spans="2:22" s="57" customFormat="1" ht="24.95" customHeight="1"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</row>
    <row r="1242" spans="2:22" s="57" customFormat="1" ht="24.95" customHeight="1"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</row>
    <row r="1243" spans="2:22" s="57" customFormat="1" ht="24.95" customHeight="1"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</row>
    <row r="1244" spans="2:22" s="57" customFormat="1" ht="24.95" customHeight="1"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</row>
    <row r="1245" spans="2:22" s="57" customFormat="1" ht="24.95" customHeight="1"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</row>
    <row r="1246" spans="2:22" s="57" customFormat="1" ht="24.95" customHeight="1"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</row>
    <row r="1247" spans="2:22" s="57" customFormat="1" ht="24.95" customHeight="1"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</row>
    <row r="1248" spans="2:22" s="57" customFormat="1" ht="24.95" customHeight="1"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</row>
    <row r="1249" spans="2:22" s="57" customFormat="1" ht="24.95" customHeight="1"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</row>
    <row r="1250" spans="2:22" s="57" customFormat="1" ht="24.95" customHeight="1"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</row>
    <row r="1251" spans="2:22" s="57" customFormat="1" ht="24.95" customHeight="1"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</row>
    <row r="1252" spans="2:22" s="57" customFormat="1" ht="24.95" customHeight="1"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</row>
    <row r="1253" spans="2:22" s="57" customFormat="1" ht="24.95" customHeight="1"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</row>
    <row r="1254" spans="2:22" s="57" customFormat="1" ht="24.95" customHeight="1"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</row>
    <row r="1255" spans="2:22" s="57" customFormat="1" ht="24.95" customHeight="1"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</row>
    <row r="1256" spans="2:22" s="57" customFormat="1" ht="24.95" customHeight="1"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</row>
    <row r="1257" spans="2:22" s="57" customFormat="1" ht="24.95" customHeight="1"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</row>
    <row r="1258" spans="2:22" s="57" customFormat="1" ht="24.95" customHeight="1"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</row>
    <row r="1259" spans="2:22" s="57" customFormat="1" ht="24.95" customHeight="1"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</row>
    <row r="1260" spans="2:22" s="57" customFormat="1" ht="24.95" customHeight="1"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</row>
    <row r="1261" spans="2:22" s="57" customFormat="1" ht="24.95" customHeight="1"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</row>
    <row r="1262" spans="2:22" s="57" customFormat="1" ht="24.95" customHeight="1"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</row>
    <row r="1263" spans="2:22" s="57" customFormat="1" ht="24.95" customHeight="1"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</row>
    <row r="1264" spans="2:22" s="57" customFormat="1" ht="24.95" customHeight="1"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</row>
    <row r="1265" spans="2:22" s="57" customFormat="1" ht="24.95" customHeight="1"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</row>
    <row r="1266" spans="2:22" s="57" customFormat="1" ht="24.95" customHeight="1"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</row>
    <row r="1267" spans="2:22" s="57" customFormat="1" ht="24.95" customHeight="1"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</row>
    <row r="1268" spans="2:22" s="57" customFormat="1" ht="24.95" customHeight="1"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</row>
    <row r="1269" spans="2:22" s="57" customFormat="1" ht="24.95" customHeight="1"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</row>
    <row r="1270" spans="2:22" s="57" customFormat="1" ht="24.95" customHeight="1"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</row>
    <row r="1271" spans="2:22" s="57" customFormat="1" ht="24.95" customHeight="1"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</row>
    <row r="1272" spans="2:22" s="57" customFormat="1" ht="24.95" customHeight="1"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</row>
    <row r="1273" spans="2:22" s="57" customFormat="1" ht="24.95" customHeight="1"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</row>
    <row r="1274" spans="2:22" s="57" customFormat="1" ht="24.95" customHeight="1"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</row>
    <row r="1275" spans="2:22" s="57" customFormat="1" ht="24.95" customHeight="1"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</row>
    <row r="1276" spans="2:22" s="57" customFormat="1" ht="24.95" customHeight="1"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</row>
    <row r="1277" spans="2:22" s="57" customFormat="1" ht="24.95" customHeight="1"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</row>
    <row r="1278" spans="2:22" s="57" customFormat="1" ht="24.95" customHeight="1"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</row>
    <row r="1279" spans="2:22" s="57" customFormat="1" ht="24.95" customHeight="1"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</row>
    <row r="1280" spans="2:22" s="57" customFormat="1" ht="24.95" customHeight="1"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</row>
    <row r="1281" spans="2:22" s="57" customFormat="1" ht="24.95" customHeight="1"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</row>
    <row r="1282" spans="2:22" s="57" customFormat="1" ht="24.95" customHeight="1"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</row>
    <row r="1283" spans="2:22" s="57" customFormat="1" ht="24.95" customHeight="1"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</row>
    <row r="1284" spans="2:22" s="57" customFormat="1" ht="24.95" customHeight="1"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</row>
    <row r="1285" spans="2:22" s="57" customFormat="1" ht="24.95" customHeight="1"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</row>
    <row r="1286" spans="2:22" s="57" customFormat="1" ht="24.95" customHeight="1"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</row>
    <row r="1287" spans="2:22" s="57" customFormat="1" ht="24.95" customHeight="1"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</row>
    <row r="1288" spans="2:22" s="57" customFormat="1" ht="24.95" customHeight="1"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</row>
    <row r="1289" spans="2:22" s="57" customFormat="1" ht="24.95" customHeight="1"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</row>
    <row r="1290" spans="2:22" s="57" customFormat="1" ht="24.95" customHeight="1"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</row>
    <row r="1291" spans="2:22" s="57" customFormat="1" ht="24.95" customHeight="1"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</row>
    <row r="1292" spans="2:22" s="57" customFormat="1" ht="24.95" customHeight="1"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</row>
    <row r="1293" spans="2:22" s="57" customFormat="1" ht="24.95" customHeight="1"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</row>
    <row r="1294" spans="2:22" s="57" customFormat="1" ht="24.95" customHeight="1"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</row>
    <row r="1295" spans="2:22" s="57" customFormat="1" ht="24.95" customHeight="1"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</row>
    <row r="1296" spans="2:22" s="57" customFormat="1" ht="24.95" customHeight="1"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</row>
    <row r="1297" spans="2:22" s="57" customFormat="1" ht="24.95" customHeight="1"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</row>
    <row r="1298" spans="2:22" s="57" customFormat="1" ht="24.95" customHeight="1"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</row>
    <row r="1299" spans="2:22" s="57" customFormat="1" ht="24.95" customHeight="1"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</row>
    <row r="1300" spans="2:22" s="57" customFormat="1" ht="24.95" customHeight="1"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</row>
    <row r="1301" spans="2:22" s="57" customFormat="1" ht="24.95" customHeight="1"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</row>
    <row r="1302" spans="2:22" s="57" customFormat="1" ht="24.95" customHeight="1"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</row>
    <row r="1303" spans="2:22" s="57" customFormat="1" ht="24.95" customHeight="1"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</row>
    <row r="1304" spans="2:22" s="57" customFormat="1" ht="24.95" customHeight="1"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</row>
    <row r="1305" spans="2:22" s="57" customFormat="1" ht="24.95" customHeight="1"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</row>
    <row r="1306" spans="2:22" s="57" customFormat="1" ht="24.95" customHeight="1"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</row>
    <row r="1307" spans="2:22" s="57" customFormat="1" ht="24.95" customHeight="1"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</row>
    <row r="1308" spans="2:22" s="57" customFormat="1" ht="24.95" customHeight="1"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</row>
    <row r="1309" spans="2:22" s="57" customFormat="1" ht="24.95" customHeight="1"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</row>
    <row r="1310" spans="2:22" s="57" customFormat="1" ht="24.95" customHeight="1"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</row>
    <row r="1311" spans="2:22" s="57" customFormat="1" ht="24.95" customHeight="1"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</row>
    <row r="1312" spans="2:22" s="57" customFormat="1" ht="24.95" customHeight="1"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</row>
    <row r="1313" spans="2:22" s="57" customFormat="1" ht="24.95" customHeight="1"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</row>
    <row r="1314" spans="2:22" s="57" customFormat="1" ht="24.95" customHeight="1"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</row>
    <row r="1315" spans="2:22" s="57" customFormat="1" ht="24.95" customHeight="1"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</row>
    <row r="1316" spans="2:22" s="57" customFormat="1" ht="24.95" customHeight="1"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</row>
    <row r="1317" spans="2:22" s="57" customFormat="1" ht="24.95" customHeight="1"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</row>
    <row r="1318" spans="2:22" s="57" customFormat="1" ht="24.95" customHeight="1"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</row>
    <row r="1319" spans="2:22" s="57" customFormat="1" ht="24.95" customHeight="1"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</row>
    <row r="1320" spans="2:22" s="57" customFormat="1" ht="24.95" customHeight="1"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</row>
    <row r="1321" spans="2:22" s="57" customFormat="1" ht="24.95" customHeight="1"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</row>
    <row r="1322" spans="2:22" s="57" customFormat="1" ht="24.95" customHeight="1"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</row>
    <row r="1323" spans="2:22" s="57" customFormat="1" ht="24.95" customHeight="1"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</row>
    <row r="1324" spans="2:22" s="57" customFormat="1" ht="24.95" customHeight="1"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</row>
    <row r="1325" spans="2:22" s="57" customFormat="1" ht="24.95" customHeight="1"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</row>
    <row r="1326" spans="2:22" s="57" customFormat="1" ht="24.95" customHeight="1"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</row>
    <row r="1327" spans="2:22" s="57" customFormat="1" ht="24.95" customHeight="1"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</row>
    <row r="1328" spans="2:22" s="57" customFormat="1" ht="24.95" customHeight="1"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</row>
    <row r="1329" spans="2:22" s="57" customFormat="1" ht="24.95" customHeight="1"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</row>
    <row r="1330" spans="2:22" s="57" customFormat="1" ht="24.95" customHeight="1"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</row>
    <row r="1331" spans="2:22" s="57" customFormat="1" ht="24.95" customHeight="1"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</row>
    <row r="1332" spans="2:22" s="57" customFormat="1" ht="24.95" customHeight="1"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</row>
    <row r="1333" spans="2:22" s="57" customFormat="1" ht="24.95" customHeight="1"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</row>
    <row r="1334" spans="2:22" s="57" customFormat="1" ht="24.95" customHeight="1"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</row>
    <row r="1335" spans="2:22" s="57" customFormat="1" ht="24.95" customHeight="1"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</row>
    <row r="1336" spans="2:22" s="57" customFormat="1" ht="24.95" customHeight="1"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</row>
    <row r="1337" spans="2:22" s="57" customFormat="1" ht="24.95" customHeight="1"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</row>
    <row r="1338" spans="2:22" s="57" customFormat="1" ht="24.95" customHeight="1"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</row>
    <row r="1339" spans="2:22" s="57" customFormat="1" ht="24.95" customHeight="1"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</row>
    <row r="1340" spans="2:22" s="57" customFormat="1" ht="24.95" customHeight="1"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</row>
    <row r="1341" spans="2:22" s="57" customFormat="1" ht="24.95" customHeight="1"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</row>
    <row r="1342" spans="2:22" s="57" customFormat="1" ht="24.95" customHeight="1"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</row>
    <row r="1343" spans="2:22" s="57" customFormat="1" ht="24.95" customHeight="1"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</row>
    <row r="1344" spans="2:22" s="57" customFormat="1" ht="24.95" customHeight="1"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</row>
    <row r="1345" spans="2:22" s="57" customFormat="1" ht="24.95" customHeight="1"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</row>
    <row r="1346" spans="2:22" s="57" customFormat="1" ht="24.95" customHeight="1"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</row>
    <row r="1347" spans="2:22" s="57" customFormat="1" ht="24.95" customHeight="1"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</row>
    <row r="1348" spans="2:22" s="57" customFormat="1" ht="24.95" customHeight="1"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</row>
    <row r="1349" spans="2:22" s="57" customFormat="1" ht="24.95" customHeight="1"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</row>
    <row r="1350" spans="2:22" s="57" customFormat="1" ht="24.95" customHeight="1"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</row>
    <row r="1351" spans="2:22" s="57" customFormat="1" ht="24.95" customHeight="1"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</row>
    <row r="1352" spans="2:22" s="57" customFormat="1" ht="24.95" customHeight="1"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</row>
    <row r="1353" spans="2:22" s="57" customFormat="1" ht="24.95" customHeight="1"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</row>
    <row r="1354" spans="2:22" s="57" customFormat="1" ht="24.95" customHeight="1"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</row>
    <row r="1355" spans="2:22" s="57" customFormat="1" ht="24.95" customHeight="1"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</row>
    <row r="1356" spans="2:22" s="57" customFormat="1" ht="24.95" customHeight="1"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</row>
    <row r="1357" spans="2:22" s="57" customFormat="1" ht="24.95" customHeight="1"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</row>
    <row r="1358" spans="2:22" s="57" customFormat="1" ht="24.95" customHeight="1"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</row>
    <row r="1359" spans="2:22" s="57" customFormat="1" ht="24.95" customHeight="1"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</row>
    <row r="1360" spans="2:22" s="57" customFormat="1" ht="24.95" customHeight="1"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</row>
    <row r="1361" spans="2:22" s="57" customFormat="1" ht="24.95" customHeight="1"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</row>
    <row r="1362" spans="2:22" s="57" customFormat="1" ht="24.95" customHeight="1"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</row>
    <row r="1363" spans="2:22" s="57" customFormat="1" ht="24.95" customHeight="1"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</row>
    <row r="1364" spans="2:22" s="57" customFormat="1" ht="24.95" customHeight="1"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</row>
    <row r="1365" spans="2:22" s="57" customFormat="1" ht="24.95" customHeight="1"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</row>
    <row r="1366" spans="2:22" s="57" customFormat="1" ht="24.95" customHeight="1"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</row>
    <row r="1367" spans="2:22" s="57" customFormat="1" ht="24.95" customHeight="1"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</row>
    <row r="1368" spans="2:22" s="57" customFormat="1" ht="24.95" customHeight="1"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</row>
    <row r="1369" spans="2:22" s="57" customFormat="1" ht="24.95" customHeight="1"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</row>
    <row r="1370" spans="2:22" s="57" customFormat="1" ht="24.95" customHeight="1"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</row>
    <row r="1371" spans="2:22" s="57" customFormat="1" ht="24.95" customHeight="1"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</row>
    <row r="1372" spans="2:22" s="57" customFormat="1" ht="24.95" customHeight="1"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</row>
    <row r="1373" spans="2:22" s="57" customFormat="1" ht="24.95" customHeight="1"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</row>
    <row r="1374" spans="2:22" s="57" customFormat="1" ht="24.95" customHeight="1"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</row>
    <row r="1375" spans="2:22" s="57" customFormat="1" ht="24.95" customHeight="1"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</row>
    <row r="1376" spans="2:22" s="57" customFormat="1" ht="24.95" customHeight="1"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</row>
    <row r="1377" spans="2:22" s="57" customFormat="1" ht="24.95" customHeight="1"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</row>
    <row r="1378" spans="2:22" s="57" customFormat="1" ht="24.95" customHeight="1"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</row>
    <row r="1379" spans="2:22" s="57" customFormat="1" ht="24.95" customHeight="1"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</row>
    <row r="1380" spans="2:22" s="57" customFormat="1" ht="24.95" customHeight="1"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</row>
    <row r="1381" spans="2:22" s="57" customFormat="1" ht="24.95" customHeight="1"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</row>
    <row r="1382" spans="2:22" s="57" customFormat="1" ht="24.95" customHeight="1"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</row>
    <row r="1383" spans="2:22" s="57" customFormat="1" ht="24.95" customHeight="1"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</row>
    <row r="1384" spans="2:22" s="57" customFormat="1" ht="24.95" customHeight="1"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</row>
    <row r="1385" spans="2:22" s="57" customFormat="1" ht="24.95" customHeight="1"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</row>
    <row r="1386" spans="2:22" s="57" customFormat="1" ht="24.95" customHeight="1"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</row>
    <row r="1387" spans="2:22" s="57" customFormat="1" ht="24.95" customHeight="1"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</row>
    <row r="1388" spans="2:22" s="57" customFormat="1" ht="24.95" customHeight="1"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</row>
    <row r="1389" spans="2:22" s="57" customFormat="1" ht="24.95" customHeight="1"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</row>
    <row r="1390" spans="2:22" s="57" customFormat="1" ht="24.95" customHeight="1"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</row>
    <row r="1391" spans="2:22" s="57" customFormat="1" ht="24.95" customHeight="1"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</row>
    <row r="1392" spans="2:22" s="57" customFormat="1" ht="24.95" customHeight="1"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</row>
    <row r="1393" spans="2:22" s="57" customFormat="1" ht="24.95" customHeight="1"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</row>
    <row r="1394" spans="2:22" s="57" customFormat="1" ht="24.95" customHeight="1"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</row>
    <row r="1395" spans="2:22" s="57" customFormat="1" ht="24.95" customHeight="1"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</row>
    <row r="1396" spans="2:22" s="57" customFormat="1" ht="24.95" customHeight="1"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</row>
    <row r="1397" spans="2:22" s="57" customFormat="1" ht="24.95" customHeight="1"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</row>
    <row r="1398" spans="2:22" s="57" customFormat="1" ht="24.95" customHeight="1"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</row>
    <row r="1399" spans="2:22" s="57" customFormat="1" ht="24.95" customHeight="1"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</row>
    <row r="1400" spans="2:22" s="57" customFormat="1" ht="24.95" customHeight="1"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</row>
    <row r="1401" spans="2:22" s="57" customFormat="1" ht="24.95" customHeight="1"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</row>
    <row r="1402" spans="2:22" s="57" customFormat="1" ht="24.95" customHeight="1"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</row>
    <row r="1403" spans="2:22" s="57" customFormat="1" ht="24.95" customHeight="1"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</row>
    <row r="1404" spans="2:22" s="57" customFormat="1" ht="24.95" customHeight="1"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</row>
    <row r="1405" spans="2:22" s="57" customFormat="1" ht="24.95" customHeight="1"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</row>
    <row r="1406" spans="2:22" s="57" customFormat="1" ht="24.95" customHeight="1"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</row>
    <row r="1407" spans="2:22" s="57" customFormat="1" ht="24.95" customHeight="1"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</row>
    <row r="1408" spans="2:22" s="57" customFormat="1" ht="24.95" customHeight="1"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</row>
    <row r="1409" spans="2:22" s="57" customFormat="1" ht="24.95" customHeight="1"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</row>
    <row r="1410" spans="2:22" s="57" customFormat="1" ht="24.95" customHeight="1"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</row>
    <row r="1411" spans="2:22" s="57" customFormat="1" ht="24.95" customHeight="1"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</row>
    <row r="1412" spans="2:22" s="57" customFormat="1" ht="24.95" customHeight="1"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</row>
    <row r="1413" spans="2:22" s="57" customFormat="1" ht="24.95" customHeight="1"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</row>
    <row r="1414" spans="2:22" s="57" customFormat="1" ht="24.95" customHeight="1"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</row>
    <row r="1415" spans="2:22" s="57" customFormat="1" ht="24.95" customHeight="1"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</row>
    <row r="1416" spans="2:22" s="57" customFormat="1" ht="24.95" customHeight="1"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</row>
    <row r="1417" spans="2:22" s="57" customFormat="1" ht="24.95" customHeight="1"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</row>
    <row r="1418" spans="2:22" s="57" customFormat="1" ht="24.95" customHeight="1"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</row>
    <row r="1419" spans="2:22" s="57" customFormat="1" ht="24.95" customHeight="1"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</row>
    <row r="1420" spans="2:22" s="57" customFormat="1" ht="24.95" customHeight="1"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</row>
    <row r="1421" spans="2:22" s="57" customFormat="1" ht="24.95" customHeight="1"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</row>
    <row r="1422" spans="2:22" s="57" customFormat="1" ht="24.95" customHeight="1"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</row>
    <row r="1423" spans="2:22" s="57" customFormat="1" ht="24.95" customHeight="1"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</row>
    <row r="1424" spans="2:22" s="57" customFormat="1" ht="24.95" customHeight="1"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</row>
    <row r="1425" spans="2:22" s="57" customFormat="1" ht="24.95" customHeight="1"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</row>
    <row r="1426" spans="2:22" s="57" customFormat="1" ht="24.95" customHeight="1"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</row>
    <row r="1427" spans="2:22" s="57" customFormat="1" ht="24.95" customHeight="1"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</row>
    <row r="1428" spans="2:22" s="57" customFormat="1" ht="24.95" customHeight="1"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</row>
    <row r="1429" spans="2:22" s="57" customFormat="1" ht="24.95" customHeight="1"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</row>
    <row r="1430" spans="2:22" s="57" customFormat="1" ht="24.95" customHeight="1"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</row>
    <row r="1431" spans="2:22" s="57" customFormat="1" ht="24.95" customHeight="1"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</row>
    <row r="1432" spans="2:22" s="57" customFormat="1" ht="24.95" customHeight="1"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</row>
    <row r="1433" spans="2:22" s="57" customFormat="1" ht="24.95" customHeight="1"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</row>
    <row r="1434" spans="2:22" s="57" customFormat="1" ht="24.95" customHeight="1"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</row>
    <row r="1435" spans="2:22" s="57" customFormat="1" ht="24.95" customHeight="1"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</row>
    <row r="1436" spans="2:22" s="57" customFormat="1" ht="24.95" customHeight="1"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</row>
    <row r="1437" spans="2:22" s="57" customFormat="1" ht="24.95" customHeight="1"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</row>
    <row r="1438" spans="2:22" s="57" customFormat="1" ht="24.95" customHeight="1"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</row>
    <row r="1439" spans="2:22" s="57" customFormat="1" ht="24.95" customHeight="1"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</row>
    <row r="1440" spans="2:22" s="57" customFormat="1" ht="24.95" customHeight="1"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</row>
    <row r="1441" spans="2:22" s="57" customFormat="1" ht="24.95" customHeight="1"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</row>
    <row r="1442" spans="2:22" s="57" customFormat="1" ht="24.95" customHeight="1"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</row>
    <row r="1443" spans="2:22" s="57" customFormat="1" ht="24.95" customHeight="1"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</row>
    <row r="1444" spans="2:22" s="57" customFormat="1" ht="24.95" customHeight="1"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</row>
    <row r="1445" spans="2:22" s="57" customFormat="1" ht="24.95" customHeight="1"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</row>
    <row r="1446" spans="2:22" s="57" customFormat="1" ht="24.95" customHeight="1"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</row>
    <row r="1447" spans="2:22" s="57" customFormat="1" ht="24.95" customHeight="1"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</row>
    <row r="1448" spans="2:22" s="57" customFormat="1" ht="24.95" customHeight="1"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</row>
    <row r="1449" spans="2:22" s="57" customFormat="1" ht="24.95" customHeight="1"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</row>
    <row r="1450" spans="2:22" s="57" customFormat="1" ht="24.95" customHeight="1"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</row>
    <row r="1451" spans="2:22" s="57" customFormat="1" ht="24.95" customHeight="1"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</row>
    <row r="1452" spans="2:22" s="57" customFormat="1" ht="24.95" customHeight="1"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</row>
    <row r="1453" spans="2:22" s="57" customFormat="1" ht="24.95" customHeight="1"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</row>
    <row r="1454" spans="2:22" s="57" customFormat="1" ht="24.95" customHeight="1"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</row>
    <row r="1455" spans="2:22" s="57" customFormat="1" ht="24.95" customHeight="1"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</row>
    <row r="1456" spans="2:22" s="57" customFormat="1" ht="24.95" customHeight="1"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</row>
    <row r="1457" spans="2:22" s="57" customFormat="1" ht="24.95" customHeight="1"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</row>
    <row r="1458" spans="2:22" s="57" customFormat="1" ht="24.95" customHeight="1"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</row>
    <row r="1459" spans="2:22" s="57" customFormat="1" ht="24.95" customHeight="1"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</row>
    <row r="1460" spans="2:22" s="57" customFormat="1" ht="24.95" customHeight="1"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</row>
    <row r="1461" spans="2:22" s="57" customFormat="1" ht="24.95" customHeight="1"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</row>
    <row r="1462" spans="2:22" s="57" customFormat="1" ht="24.95" customHeight="1"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</row>
    <row r="1463" spans="2:22" s="57" customFormat="1" ht="24.95" customHeight="1"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</row>
    <row r="1464" spans="2:22" s="57" customFormat="1" ht="24.95" customHeight="1"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</row>
    <row r="1465" spans="2:22" s="57" customFormat="1" ht="24.95" customHeight="1"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</row>
    <row r="1466" spans="2:22" s="57" customFormat="1" ht="24.95" customHeight="1"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</row>
    <row r="1467" spans="2:22" s="57" customFormat="1" ht="24.95" customHeight="1"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</row>
    <row r="1468" spans="2:22" s="57" customFormat="1" ht="24.95" customHeight="1"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</row>
    <row r="1469" spans="2:22" s="57" customFormat="1" ht="24.95" customHeight="1"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</row>
    <row r="1470" spans="2:22" s="57" customFormat="1" ht="24.95" customHeight="1"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</row>
    <row r="1471" spans="2:22" s="57" customFormat="1" ht="24.95" customHeight="1"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</row>
    <row r="1472" spans="2:22" s="57" customFormat="1" ht="24.95" customHeight="1"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</row>
    <row r="1473" spans="2:22" s="57" customFormat="1" ht="24.95" customHeight="1"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</row>
    <row r="1474" spans="2:22" s="57" customFormat="1" ht="24.95" customHeight="1"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</row>
    <row r="1475" spans="2:22" s="57" customFormat="1" ht="24.95" customHeight="1"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</row>
    <row r="1476" spans="2:22" s="57" customFormat="1" ht="24.95" customHeight="1"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</row>
    <row r="1477" spans="2:22" s="57" customFormat="1" ht="24.95" customHeight="1"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</row>
    <row r="1478" spans="2:22" s="57" customFormat="1" ht="24.95" customHeight="1"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</row>
    <row r="1479" spans="2:22" s="57" customFormat="1" ht="24.95" customHeight="1"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</row>
    <row r="1480" spans="2:22" s="57" customFormat="1" ht="24.95" customHeight="1"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</row>
    <row r="1481" spans="2:22" s="57" customFormat="1" ht="24.95" customHeight="1"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</row>
    <row r="1482" spans="2:22" s="57" customFormat="1" ht="24.95" customHeight="1"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</row>
    <row r="1483" spans="2:22" s="57" customFormat="1" ht="24.95" customHeight="1"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</row>
    <row r="1484" spans="2:22" s="57" customFormat="1" ht="24.95" customHeight="1"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</row>
    <row r="1485" spans="2:22" s="57" customFormat="1" ht="24.95" customHeight="1"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</row>
    <row r="1486" spans="2:22" s="57" customFormat="1" ht="24.95" customHeight="1"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</row>
    <row r="1487" spans="2:22" s="57" customFormat="1" ht="24.95" customHeight="1"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</row>
    <row r="1488" spans="2:22" s="57" customFormat="1" ht="24.95" customHeight="1"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</row>
    <row r="1489" spans="2:22" s="57" customFormat="1" ht="24.95" customHeight="1"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</row>
    <row r="1490" spans="2:22" s="57" customFormat="1" ht="24.95" customHeight="1"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</row>
    <row r="1491" spans="2:22" s="57" customFormat="1" ht="24.95" customHeight="1"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</row>
    <row r="1492" spans="2:22" s="57" customFormat="1" ht="24.95" customHeight="1"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</row>
    <row r="1493" spans="2:22" s="57" customFormat="1" ht="24.95" customHeight="1"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</row>
    <row r="1494" spans="2:22" s="57" customFormat="1" ht="24.95" customHeight="1"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</row>
    <row r="1495" spans="2:22" s="57" customFormat="1" ht="24.95" customHeight="1"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</row>
    <row r="1496" spans="2:22" s="57" customFormat="1" ht="24.95" customHeight="1"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</row>
    <row r="1497" spans="2:22" s="57" customFormat="1" ht="24.95" customHeight="1"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</row>
    <row r="1498" spans="2:22" s="57" customFormat="1" ht="24.95" customHeight="1"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</row>
    <row r="1499" spans="2:22" s="57" customFormat="1" ht="24.95" customHeight="1"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</row>
    <row r="1500" spans="2:22" s="57" customFormat="1" ht="24.95" customHeight="1"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</row>
    <row r="1501" spans="2:22" s="57" customFormat="1" ht="24.95" customHeight="1"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</row>
    <row r="1502" spans="2:22" s="57" customFormat="1" ht="24.95" customHeight="1"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</row>
    <row r="1503" spans="2:22" s="57" customFormat="1" ht="24.95" customHeight="1"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</row>
    <row r="1504" spans="2:22" s="57" customFormat="1" ht="24.95" customHeight="1"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</row>
    <row r="1505" spans="2:22" s="57" customFormat="1" ht="24.95" customHeight="1"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</row>
    <row r="1506" spans="2:22" s="57" customFormat="1" ht="24.95" customHeight="1"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</row>
    <row r="1507" spans="2:22" s="57" customFormat="1" ht="24.95" customHeight="1"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</row>
    <row r="1508" spans="2:22" s="57" customFormat="1" ht="24.95" customHeight="1"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</row>
    <row r="1509" spans="2:22" s="57" customFormat="1" ht="24.95" customHeight="1"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</row>
    <row r="1510" spans="2:22" s="57" customFormat="1" ht="24.95" customHeight="1"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</row>
    <row r="1511" spans="2:22" s="57" customFormat="1" ht="24.95" customHeight="1"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</row>
    <row r="1512" spans="2:22" s="57" customFormat="1" ht="24.95" customHeight="1"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</row>
    <row r="1513" spans="2:22" s="57" customFormat="1" ht="24.95" customHeight="1"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</row>
    <row r="1514" spans="2:22" s="57" customFormat="1" ht="24.95" customHeight="1"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</row>
    <row r="1515" spans="2:22" s="57" customFormat="1" ht="24.95" customHeight="1"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</row>
    <row r="1516" spans="2:22" s="57" customFormat="1" ht="24.95" customHeight="1"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</row>
    <row r="1517" spans="2:22" s="57" customFormat="1" ht="24.95" customHeight="1"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</row>
    <row r="1518" spans="2:22" s="57" customFormat="1" ht="24.95" customHeight="1"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</row>
    <row r="1519" spans="2:22" s="57" customFormat="1" ht="24.95" customHeight="1"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</row>
    <row r="1520" spans="2:22" s="57" customFormat="1" ht="24.95" customHeight="1"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</row>
    <row r="1521" spans="2:22" s="57" customFormat="1" ht="24.95" customHeight="1"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</row>
    <row r="1522" spans="2:22" s="57" customFormat="1" ht="24.95" customHeight="1"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</row>
    <row r="1523" spans="2:22" s="57" customFormat="1" ht="24.95" customHeight="1"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</row>
    <row r="1524" spans="2:22" s="57" customFormat="1" ht="24.95" customHeight="1"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</row>
    <row r="1525" spans="2:22" s="57" customFormat="1" ht="24.95" customHeight="1"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</row>
    <row r="1526" spans="2:22" s="57" customFormat="1" ht="24.95" customHeight="1"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</row>
    <row r="1527" spans="2:22" s="57" customFormat="1" ht="24.95" customHeight="1"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</row>
    <row r="1528" spans="2:22" s="57" customFormat="1" ht="24.95" customHeight="1"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</row>
    <row r="1529" spans="2:22" s="57" customFormat="1" ht="24.95" customHeight="1"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</row>
    <row r="1530" spans="2:22" s="57" customFormat="1" ht="24.95" customHeight="1"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</row>
    <row r="1531" spans="2:22" s="57" customFormat="1" ht="24.95" customHeight="1"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</row>
    <row r="1532" spans="2:22" s="57" customFormat="1" ht="24.95" customHeight="1"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</row>
    <row r="1533" spans="2:22" s="57" customFormat="1" ht="24.95" customHeight="1"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</row>
    <row r="1534" spans="2:22" s="57" customFormat="1" ht="24.95" customHeight="1"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</row>
    <row r="1535" spans="2:22" s="57" customFormat="1" ht="24.95" customHeight="1"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</row>
    <row r="1536" spans="2:22" s="57" customFormat="1" ht="24.95" customHeight="1"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</row>
    <row r="1537" spans="2:22" s="57" customFormat="1" ht="24.95" customHeight="1"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</row>
    <row r="1538" spans="2:22" s="57" customFormat="1" ht="24.95" customHeight="1"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</row>
    <row r="1539" spans="2:22" s="57" customFormat="1" ht="24.95" customHeight="1"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</row>
    <row r="1540" spans="2:22" s="57" customFormat="1" ht="24.95" customHeight="1"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</row>
    <row r="1541" spans="2:22" s="57" customFormat="1" ht="24.95" customHeight="1"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</row>
    <row r="1542" spans="2:22" s="57" customFormat="1" ht="24.95" customHeight="1"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</row>
    <row r="1543" spans="2:22" s="57" customFormat="1" ht="24.95" customHeight="1"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</row>
    <row r="1544" spans="2:22" s="57" customFormat="1" ht="24.95" customHeight="1"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</row>
    <row r="1545" spans="2:22" s="57" customFormat="1" ht="24.95" customHeight="1"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</row>
    <row r="1546" spans="2:22" s="57" customFormat="1" ht="24.95" customHeight="1"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</row>
    <row r="1547" spans="2:22" s="57" customFormat="1" ht="24.95" customHeight="1"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</row>
    <row r="1548" spans="2:22" s="57" customFormat="1" ht="24.95" customHeight="1"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</row>
    <row r="1549" spans="2:22" s="57" customFormat="1" ht="24.95" customHeight="1"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</row>
    <row r="1550" spans="2:22" s="57" customFormat="1" ht="24.95" customHeight="1"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</row>
    <row r="1551" spans="2:22" s="57" customFormat="1" ht="24.95" customHeight="1"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</row>
    <row r="1552" spans="2:22" s="57" customFormat="1" ht="24.95" customHeight="1"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</row>
    <row r="1553" spans="2:22" s="57" customFormat="1" ht="24.95" customHeight="1"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</row>
    <row r="1554" spans="2:22" s="57" customFormat="1" ht="24.95" customHeight="1"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</row>
    <row r="1555" spans="2:22" s="57" customFormat="1" ht="24.95" customHeight="1"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</row>
    <row r="1556" spans="2:22" s="57" customFormat="1" ht="24.95" customHeight="1"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</row>
    <row r="1557" spans="2:22" s="57" customFormat="1" ht="24.95" customHeight="1"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</row>
    <row r="1558" spans="2:22" s="57" customFormat="1" ht="24.95" customHeight="1"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</row>
    <row r="1559" spans="2:22" s="57" customFormat="1" ht="24.95" customHeight="1"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</row>
    <row r="1560" spans="2:22" s="57" customFormat="1" ht="24.95" customHeight="1"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</row>
    <row r="1561" spans="2:22" s="57" customFormat="1" ht="24.95" customHeight="1"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</row>
    <row r="1562" spans="2:22" s="57" customFormat="1" ht="24.95" customHeight="1"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</row>
    <row r="1563" spans="2:22" s="57" customFormat="1" ht="24.95" customHeight="1"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</row>
    <row r="1564" spans="2:22" s="57" customFormat="1" ht="24.95" customHeight="1"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</row>
    <row r="1565" spans="2:22" s="57" customFormat="1" ht="24.95" customHeight="1"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</row>
    <row r="1566" spans="2:22" s="57" customFormat="1" ht="24.95" customHeight="1"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</row>
    <row r="1567" spans="2:22" s="57" customFormat="1" ht="24.95" customHeight="1"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</row>
    <row r="1568" spans="2:22" s="57" customFormat="1" ht="24.95" customHeight="1"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</row>
    <row r="1569" spans="2:22" s="57" customFormat="1" ht="24.95" customHeight="1"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</row>
    <row r="1570" spans="2:22" s="57" customFormat="1" ht="24.95" customHeight="1"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</row>
    <row r="1571" spans="2:22" s="57" customFormat="1" ht="24.95" customHeight="1"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</row>
    <row r="1572" spans="2:22" s="57" customFormat="1" ht="24.95" customHeight="1"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</row>
    <row r="1573" spans="2:22" s="57" customFormat="1" ht="24.95" customHeight="1"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</row>
    <row r="1574" spans="2:22" s="57" customFormat="1" ht="24.95" customHeight="1"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</row>
    <row r="1575" spans="2:22" s="57" customFormat="1" ht="24.95" customHeight="1"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</row>
    <row r="1576" spans="2:22" s="57" customFormat="1" ht="24.95" customHeight="1"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</row>
    <row r="1577" spans="2:22" s="57" customFormat="1" ht="24.95" customHeight="1"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</row>
    <row r="1578" spans="2:22" s="57" customFormat="1" ht="24.95" customHeight="1"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</row>
    <row r="1579" spans="2:22" s="57" customFormat="1" ht="24.95" customHeight="1"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</row>
    <row r="1580" spans="2:22" s="57" customFormat="1" ht="24.95" customHeight="1"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</row>
    <row r="1581" spans="2:22" s="57" customFormat="1" ht="24.95" customHeight="1"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</row>
    <row r="1582" spans="2:22" s="57" customFormat="1" ht="24.95" customHeight="1"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</row>
    <row r="1583" spans="2:22" s="57" customFormat="1" ht="24.95" customHeight="1"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</row>
    <row r="1584" spans="2:22" s="57" customFormat="1" ht="24.95" customHeight="1"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</row>
    <row r="1585" spans="2:22" s="57" customFormat="1" ht="24.95" customHeight="1"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</row>
    <row r="1586" spans="2:22" s="57" customFormat="1" ht="24.95" customHeight="1"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</row>
    <row r="1587" spans="2:22" s="57" customFormat="1" ht="24.95" customHeight="1"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</row>
    <row r="1588" spans="2:22" s="57" customFormat="1" ht="24.95" customHeight="1"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</row>
    <row r="1589" spans="2:22" s="57" customFormat="1" ht="24.95" customHeight="1"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</row>
    <row r="1590" spans="2:22" s="57" customFormat="1" ht="24.95" customHeight="1"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</row>
    <row r="1591" spans="2:22" s="57" customFormat="1" ht="24.95" customHeight="1"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</row>
    <row r="1592" spans="2:22" s="57" customFormat="1" ht="24.95" customHeight="1"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</row>
    <row r="1593" spans="2:22" s="57" customFormat="1" ht="24.95" customHeight="1"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</row>
    <row r="1594" spans="2:22" s="57" customFormat="1" ht="24.95" customHeight="1"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</row>
    <row r="1595" spans="2:22" s="57" customFormat="1" ht="24.95" customHeight="1"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</row>
    <row r="1596" spans="2:22" s="57" customFormat="1" ht="24.95" customHeight="1"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</row>
    <row r="1597" spans="2:22" s="57" customFormat="1" ht="24.95" customHeight="1"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</row>
    <row r="1598" spans="2:22" s="57" customFormat="1" ht="24.95" customHeight="1"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</row>
    <row r="1599" spans="2:22" s="57" customFormat="1" ht="24.95" customHeight="1"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</row>
    <row r="1600" spans="2:22" s="57" customFormat="1" ht="24.95" customHeight="1"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</row>
    <row r="1601" spans="2:22" s="57" customFormat="1" ht="24.95" customHeight="1"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</row>
    <row r="1602" spans="2:22" s="57" customFormat="1" ht="24.95" customHeight="1"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</row>
    <row r="1603" spans="2:22" s="57" customFormat="1" ht="24.95" customHeight="1"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</row>
    <row r="1604" spans="2:22" s="57" customFormat="1" ht="24.95" customHeight="1"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</row>
    <row r="1605" spans="2:22" s="57" customFormat="1" ht="24.95" customHeight="1"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</row>
    <row r="1606" spans="2:22" s="57" customFormat="1" ht="24.95" customHeight="1"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</row>
    <row r="1607" spans="2:22" s="57" customFormat="1" ht="24.95" customHeight="1"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</row>
    <row r="1608" spans="2:22" s="57" customFormat="1" ht="24.95" customHeight="1"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</row>
    <row r="1609" spans="2:22" s="57" customFormat="1" ht="24.95" customHeight="1"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</row>
    <row r="1610" spans="2:22" s="57" customFormat="1" ht="24.95" customHeight="1"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</row>
    <row r="1611" spans="2:22" s="57" customFormat="1" ht="24.95" customHeight="1"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</row>
    <row r="1612" spans="2:22" s="57" customFormat="1" ht="24.95" customHeight="1"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</row>
    <row r="1613" spans="2:22" s="57" customFormat="1" ht="24.95" customHeight="1"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</row>
    <row r="1614" spans="2:22" s="57" customFormat="1" ht="24.95" customHeight="1"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</row>
    <row r="1615" spans="2:22" s="57" customFormat="1" ht="24.95" customHeight="1"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</row>
    <row r="1616" spans="2:22" s="57" customFormat="1" ht="24.95" customHeight="1"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</row>
    <row r="1617" spans="2:22" s="57" customFormat="1" ht="24.95" customHeight="1"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</row>
    <row r="1618" spans="2:22" s="57" customFormat="1" ht="24.95" customHeight="1"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</row>
    <row r="1619" spans="2:22" s="57" customFormat="1" ht="24.95" customHeight="1"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</row>
    <row r="1620" spans="2:22" s="57" customFormat="1" ht="24.95" customHeight="1"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</row>
    <row r="1621" spans="2:22" s="57" customFormat="1" ht="24.95" customHeight="1"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</row>
    <row r="1622" spans="2:22" s="57" customFormat="1" ht="24.95" customHeight="1"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</row>
    <row r="1623" spans="2:22" s="57" customFormat="1" ht="24.95" customHeight="1"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</row>
    <row r="1624" spans="2:22" s="57" customFormat="1" ht="24.95" customHeight="1"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</row>
    <row r="1625" spans="2:22" s="57" customFormat="1" ht="24.95" customHeight="1"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</row>
    <row r="1626" spans="2:22" s="57" customFormat="1" ht="24.95" customHeight="1"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</row>
    <row r="1627" spans="2:22" s="57" customFormat="1" ht="24.95" customHeight="1"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</row>
    <row r="1628" spans="2:22" s="57" customFormat="1" ht="24.95" customHeight="1"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</row>
    <row r="1629" spans="2:22" s="57" customFormat="1" ht="24.95" customHeight="1"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</row>
    <row r="1630" spans="2:22" s="57" customFormat="1" ht="24.95" customHeight="1"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</row>
    <row r="1631" spans="2:22" s="57" customFormat="1" ht="24.95" customHeight="1"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</row>
    <row r="1632" spans="2:22" s="57" customFormat="1" ht="24.95" customHeight="1"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</row>
    <row r="1633" spans="2:22" s="57" customFormat="1" ht="24.95" customHeight="1"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</row>
    <row r="1634" spans="2:22" s="57" customFormat="1" ht="24.95" customHeight="1"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</row>
    <row r="1635" spans="2:22" s="57" customFormat="1" ht="24.95" customHeight="1"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</row>
    <row r="1636" spans="2:22" s="57" customFormat="1" ht="24.95" customHeight="1"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</row>
    <row r="1637" spans="2:22" s="57" customFormat="1" ht="24.95" customHeight="1"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</row>
    <row r="1638" spans="2:22" s="57" customFormat="1" ht="24.95" customHeight="1"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</row>
    <row r="1639" spans="2:22" s="57" customFormat="1" ht="24.95" customHeight="1"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</row>
    <row r="1640" spans="2:22" s="57" customFormat="1" ht="24.95" customHeight="1"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</row>
    <row r="1641" spans="2:22" s="57" customFormat="1" ht="24.95" customHeight="1"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</row>
    <row r="1642" spans="2:22" s="57" customFormat="1" ht="24.95" customHeight="1"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</row>
    <row r="1643" spans="2:22" s="57" customFormat="1" ht="24.95" customHeight="1"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</row>
    <row r="1644" spans="2:22" s="57" customFormat="1" ht="24.95" customHeight="1"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</row>
    <row r="1645" spans="2:22" s="57" customFormat="1" ht="24.95" customHeight="1"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</row>
    <row r="1646" spans="2:22" s="57" customFormat="1" ht="24.95" customHeight="1"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</row>
    <row r="1647" spans="2:22" s="57" customFormat="1" ht="24.95" customHeight="1"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</row>
    <row r="1648" spans="2:22" s="57" customFormat="1" ht="24.95" customHeight="1"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</row>
    <row r="1649" spans="2:22" s="57" customFormat="1" ht="24.95" customHeight="1"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</row>
    <row r="1650" spans="2:22" s="57" customFormat="1" ht="24.95" customHeight="1"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</row>
    <row r="1651" spans="2:22" s="57" customFormat="1" ht="24.95" customHeight="1"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</row>
    <row r="1652" spans="2:22" s="57" customFormat="1" ht="24.95" customHeight="1"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</row>
    <row r="1653" spans="2:22" s="57" customFormat="1" ht="24.95" customHeight="1"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</row>
    <row r="1654" spans="2:22" s="57" customFormat="1" ht="24.95" customHeight="1"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</row>
    <row r="1655" spans="2:22" s="57" customFormat="1" ht="24.95" customHeight="1"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</row>
    <row r="1656" spans="2:22" s="57" customFormat="1" ht="24.95" customHeight="1"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</row>
    <row r="1657" spans="2:22" s="57" customFormat="1" ht="24.95" customHeight="1"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</row>
    <row r="1658" spans="2:22" s="57" customFormat="1" ht="24.95" customHeight="1"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</row>
    <row r="1659" spans="2:22" s="57" customFormat="1" ht="24.95" customHeight="1"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</row>
    <row r="1660" spans="2:22" s="57" customFormat="1" ht="24.95" customHeight="1"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</row>
    <row r="1661" spans="2:22" s="57" customFormat="1" ht="24.95" customHeight="1"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</row>
    <row r="1662" spans="2:22" s="57" customFormat="1" ht="24.95" customHeight="1"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</row>
    <row r="1663" spans="2:22" s="57" customFormat="1" ht="24.95" customHeight="1"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</row>
    <row r="1664" spans="2:22" s="57" customFormat="1" ht="24.95" customHeight="1"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</row>
    <row r="1665" spans="2:22" s="57" customFormat="1" ht="24.95" customHeight="1"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</row>
    <row r="1666" spans="2:22" s="57" customFormat="1" ht="24.95" customHeight="1"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</row>
    <row r="1667" spans="2:22" s="57" customFormat="1" ht="24.95" customHeight="1"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</row>
    <row r="1668" spans="2:22" s="57" customFormat="1" ht="24.95" customHeight="1"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</row>
    <row r="1669" spans="2:22" s="57" customFormat="1" ht="24.95" customHeight="1"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</row>
    <row r="1670" spans="2:22" s="57" customFormat="1" ht="24.95" customHeight="1"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</row>
    <row r="1671" spans="2:22" s="57" customFormat="1" ht="24.95" customHeight="1"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</row>
    <row r="1672" spans="2:22" s="57" customFormat="1" ht="24.95" customHeight="1"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</row>
    <row r="1673" spans="2:22" s="57" customFormat="1" ht="24.95" customHeight="1"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</row>
    <row r="1674" spans="2:22" s="57" customFormat="1" ht="24.95" customHeight="1"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</row>
    <row r="1675" spans="2:22" s="57" customFormat="1" ht="24.95" customHeight="1"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</row>
    <row r="1676" spans="2:22" s="57" customFormat="1" ht="24.95" customHeight="1"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</row>
    <row r="1677" spans="2:22" s="57" customFormat="1" ht="24.95" customHeight="1"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</row>
    <row r="1678" spans="2:22" s="57" customFormat="1" ht="24.95" customHeight="1"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</row>
    <row r="1679" spans="2:22" s="57" customFormat="1" ht="24.95" customHeight="1"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</row>
    <row r="1680" spans="2:22" s="57" customFormat="1" ht="24.95" customHeight="1"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</row>
    <row r="1681" spans="2:22" s="57" customFormat="1" ht="24.95" customHeight="1"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</row>
    <row r="1682" spans="2:22" s="57" customFormat="1" ht="24.95" customHeight="1"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</row>
    <row r="1683" spans="2:22" s="57" customFormat="1" ht="24.95" customHeight="1"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</row>
    <row r="1684" spans="2:22" s="57" customFormat="1" ht="24.95" customHeight="1"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</row>
    <row r="1685" spans="2:22" s="57" customFormat="1" ht="24.95" customHeight="1"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</row>
    <row r="1686" spans="2:22" s="57" customFormat="1" ht="24.95" customHeight="1"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</row>
    <row r="1687" spans="2:22" s="57" customFormat="1" ht="24.95" customHeight="1"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</row>
    <row r="1688" spans="2:22" s="57" customFormat="1" ht="24.95" customHeight="1"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</row>
    <row r="1689" spans="2:22" s="57" customFormat="1" ht="24.95" customHeight="1"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</row>
    <row r="1690" spans="2:22" s="57" customFormat="1" ht="24.95" customHeight="1"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</row>
    <row r="1691" spans="2:22" s="57" customFormat="1" ht="24.95" customHeight="1"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</row>
    <row r="1692" spans="2:22" s="57" customFormat="1" ht="24.95" customHeight="1"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</row>
    <row r="1693" spans="2:22" s="57" customFormat="1" ht="24.95" customHeight="1"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</row>
    <row r="1694" spans="2:22" s="57" customFormat="1" ht="24.95" customHeight="1"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</row>
    <row r="1695" spans="2:22" s="57" customFormat="1" ht="24.95" customHeight="1"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</row>
    <row r="1696" spans="2:22" s="57" customFormat="1" ht="24.95" customHeight="1"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</row>
    <row r="1697" spans="2:22" s="57" customFormat="1" ht="24.95" customHeight="1"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</row>
    <row r="1698" spans="2:22" s="57" customFormat="1" ht="24.95" customHeight="1"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</row>
    <row r="1699" spans="2:22" s="57" customFormat="1" ht="24.95" customHeight="1"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</row>
    <row r="1700" spans="2:22" s="57" customFormat="1" ht="24.95" customHeight="1"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</row>
    <row r="1701" spans="2:22" s="57" customFormat="1" ht="24.95" customHeight="1"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</row>
    <row r="1702" spans="2:22" s="57" customFormat="1" ht="24.95" customHeight="1"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</row>
    <row r="1703" spans="2:22" s="57" customFormat="1" ht="24.95" customHeight="1"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</row>
    <row r="1704" spans="2:22" s="57" customFormat="1" ht="24.95" customHeight="1"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</row>
    <row r="1705" spans="2:22" s="57" customFormat="1" ht="24.95" customHeight="1"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</row>
    <row r="1706" spans="2:22" s="57" customFormat="1" ht="24.95" customHeight="1"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</row>
    <row r="1707" spans="2:22" s="57" customFormat="1" ht="24.95" customHeight="1"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</row>
    <row r="1708" spans="2:22" s="57" customFormat="1" ht="24.95" customHeight="1"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</row>
    <row r="1709" spans="2:22" s="57" customFormat="1" ht="24.95" customHeight="1"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</row>
    <row r="1710" spans="2:22" s="57" customFormat="1" ht="24.95" customHeight="1"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</row>
    <row r="1711" spans="2:22" s="57" customFormat="1" ht="24.95" customHeight="1"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</row>
    <row r="1712" spans="2:22" s="57" customFormat="1" ht="24.95" customHeight="1"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</row>
    <row r="1713" spans="2:22" s="57" customFormat="1" ht="24.95" customHeight="1"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</row>
    <row r="1714" spans="2:22" s="57" customFormat="1" ht="24.95" customHeight="1"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</row>
    <row r="1715" spans="2:22" s="57" customFormat="1" ht="24.95" customHeight="1"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</row>
    <row r="1716" spans="2:22" s="57" customFormat="1" ht="24.95" customHeight="1"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</row>
    <row r="1717" spans="2:22" s="57" customFormat="1" ht="24.95" customHeight="1"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</row>
    <row r="1718" spans="2:22" s="57" customFormat="1" ht="24.95" customHeight="1"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</row>
    <row r="1719" spans="2:22" s="57" customFormat="1" ht="24.95" customHeight="1"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</row>
    <row r="1720" spans="2:22" s="57" customFormat="1" ht="24.95" customHeight="1"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</row>
    <row r="1721" spans="2:22" s="57" customFormat="1" ht="24.95" customHeight="1"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</row>
    <row r="1722" spans="2:22" s="57" customFormat="1" ht="24.95" customHeight="1"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</row>
    <row r="1723" spans="2:22" s="57" customFormat="1" ht="24.95" customHeight="1"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</row>
    <row r="1724" spans="2:22" s="57" customFormat="1" ht="24.95" customHeight="1"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</row>
    <row r="1725" spans="2:22" s="57" customFormat="1" ht="24.95" customHeight="1"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</row>
    <row r="1726" spans="2:22" s="57" customFormat="1" ht="24.95" customHeight="1"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</row>
    <row r="1727" spans="2:22" s="57" customFormat="1" ht="24.95" customHeight="1"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</row>
    <row r="1728" spans="2:22" s="57" customFormat="1" ht="24.95" customHeight="1"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</row>
    <row r="1729" spans="2:22" s="57" customFormat="1" ht="24.95" customHeight="1"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</row>
    <row r="1730" spans="2:22" s="57" customFormat="1" ht="24.95" customHeight="1"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</row>
    <row r="1731" spans="2:22" s="57" customFormat="1" ht="24.95" customHeight="1"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</row>
    <row r="1732" spans="2:22" s="57" customFormat="1" ht="24.95" customHeight="1"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</row>
    <row r="1733" spans="2:22" s="57" customFormat="1" ht="24.95" customHeight="1"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</row>
    <row r="1734" spans="2:22" s="57" customFormat="1" ht="24.95" customHeight="1"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</row>
    <row r="1735" spans="2:22" s="57" customFormat="1" ht="24.95" customHeight="1"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</row>
    <row r="1736" spans="2:22" s="57" customFormat="1" ht="24.95" customHeight="1"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</row>
    <row r="1737" spans="2:22" s="57" customFormat="1" ht="24.95" customHeight="1"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</row>
    <row r="1738" spans="2:22" s="57" customFormat="1" ht="24.95" customHeight="1"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</row>
    <row r="1739" spans="2:22" s="57" customFormat="1" ht="24.95" customHeight="1"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</row>
    <row r="1740" spans="2:22" s="57" customFormat="1" ht="24.95" customHeight="1"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</row>
    <row r="1741" spans="2:22" s="57" customFormat="1" ht="24.95" customHeight="1"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</row>
    <row r="1742" spans="2:22" s="57" customFormat="1" ht="24.95" customHeight="1"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</row>
    <row r="1743" spans="2:22" s="57" customFormat="1" ht="24.95" customHeight="1"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</row>
    <row r="1744" spans="2:22" s="57" customFormat="1" ht="24.95" customHeight="1"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</row>
    <row r="1745" spans="2:22" s="57" customFormat="1" ht="24.95" customHeight="1"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</row>
    <row r="1746" spans="2:22" s="57" customFormat="1" ht="24.95" customHeight="1"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</row>
    <row r="1747" spans="2:22" s="57" customFormat="1" ht="24.95" customHeight="1"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</row>
    <row r="1748" spans="2:22" s="57" customFormat="1" ht="24.95" customHeight="1"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</row>
    <row r="1749" spans="2:22" s="57" customFormat="1" ht="24.95" customHeight="1"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</row>
    <row r="1750" spans="2:22" s="57" customFormat="1" ht="24.95" customHeight="1"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</row>
    <row r="1751" spans="2:22" s="57" customFormat="1" ht="24.95" customHeight="1"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</row>
    <row r="1752" spans="2:22" s="57" customFormat="1" ht="24.95" customHeight="1"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</row>
    <row r="1753" spans="2:22" s="57" customFormat="1" ht="24.95" customHeight="1"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</row>
    <row r="1754" spans="2:22" s="57" customFormat="1" ht="24.95" customHeight="1"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</row>
    <row r="1755" spans="2:22" s="57" customFormat="1" ht="24.95" customHeight="1"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</row>
    <row r="1756" spans="2:22" s="57" customFormat="1" ht="24.95" customHeight="1"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</row>
    <row r="1757" spans="2:22" s="57" customFormat="1" ht="24.95" customHeight="1"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</row>
    <row r="1758" spans="2:22" s="57" customFormat="1" ht="24.95" customHeight="1"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</row>
    <row r="1759" spans="2:22" s="57" customFormat="1" ht="24.95" customHeight="1"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</row>
    <row r="1760" spans="2:22" s="57" customFormat="1" ht="24.95" customHeight="1"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</row>
    <row r="1761" spans="2:22" s="57" customFormat="1" ht="24.95" customHeight="1"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</row>
    <row r="1762" spans="2:22" s="57" customFormat="1" ht="24.95" customHeight="1"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</row>
    <row r="1763" spans="2:22" s="57" customFormat="1" ht="24.95" customHeight="1"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</row>
    <row r="1764" spans="2:22" s="57" customFormat="1" ht="24.95" customHeight="1"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</row>
    <row r="1765" spans="2:22" s="57" customFormat="1" ht="24.95" customHeight="1"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</row>
    <row r="1766" spans="2:22" s="57" customFormat="1" ht="24.95" customHeight="1"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</row>
    <row r="1767" spans="2:22" s="57" customFormat="1" ht="24.95" customHeight="1"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</row>
    <row r="1768" spans="2:22" s="57" customFormat="1" ht="24.95" customHeight="1"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</row>
    <row r="1769" spans="2:22" s="57" customFormat="1" ht="24.95" customHeight="1"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</row>
    <row r="1770" spans="2:22" s="57" customFormat="1" ht="24.95" customHeight="1"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</row>
    <row r="1771" spans="2:22" s="57" customFormat="1" ht="24.95" customHeight="1"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</row>
    <row r="1772" spans="2:22" s="57" customFormat="1" ht="24.95" customHeight="1"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</row>
    <row r="1773" spans="2:22" s="57" customFormat="1" ht="24.95" customHeight="1"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</row>
    <row r="1774" spans="2:22" s="57" customFormat="1" ht="24.95" customHeight="1"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</row>
    <row r="1775" spans="2:22" s="57" customFormat="1" ht="24.95" customHeight="1"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</row>
    <row r="1776" spans="2:22" s="57" customFormat="1" ht="24.95" customHeight="1"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</row>
    <row r="1777" spans="2:22" s="57" customFormat="1" ht="24.95" customHeight="1"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</row>
    <row r="1778" spans="2:22" s="57" customFormat="1" ht="24.95" customHeight="1"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</row>
    <row r="1779" spans="2:22" s="57" customFormat="1" ht="24.95" customHeight="1"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</row>
    <row r="1780" spans="2:22" s="57" customFormat="1" ht="24.95" customHeight="1"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</row>
    <row r="1781" spans="2:22" s="57" customFormat="1" ht="24.95" customHeight="1"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</row>
    <row r="1782" spans="2:22" s="57" customFormat="1" ht="24.95" customHeight="1"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</row>
    <row r="1783" spans="2:22" s="57" customFormat="1" ht="24.95" customHeight="1"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</row>
    <row r="1784" spans="2:22" s="57" customFormat="1" ht="24.95" customHeight="1"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</row>
    <row r="1785" spans="2:22" s="57" customFormat="1" ht="24.95" customHeight="1"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</row>
    <row r="1786" spans="2:22" s="57" customFormat="1" ht="24.95" customHeight="1"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</row>
    <row r="1787" spans="2:22" s="57" customFormat="1" ht="24.95" customHeight="1"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</row>
    <row r="1788" spans="2:22" s="57" customFormat="1" ht="24.95" customHeight="1"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</row>
    <row r="1789" spans="2:22" s="57" customFormat="1" ht="24.95" customHeight="1"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</row>
    <row r="1790" spans="2:22" s="57" customFormat="1" ht="24.95" customHeight="1"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</row>
    <row r="1791" spans="2:22" s="57" customFormat="1" ht="24.95" customHeight="1"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</row>
    <row r="1792" spans="2:22" s="57" customFormat="1" ht="24.95" customHeight="1"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</row>
    <row r="1793" spans="2:22" s="57" customFormat="1" ht="24.95" customHeight="1"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</row>
    <row r="1794" spans="2:22" s="57" customFormat="1" ht="24.95" customHeight="1"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</row>
    <row r="1795" spans="2:22" s="57" customFormat="1" ht="24.95" customHeight="1"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</row>
    <row r="1796" spans="2:22" s="57" customFormat="1" ht="24.95" customHeight="1"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</row>
    <row r="1797" spans="2:22" s="57" customFormat="1" ht="24.95" customHeight="1"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</row>
    <row r="1798" spans="2:22" s="57" customFormat="1" ht="24.95" customHeight="1"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</row>
    <row r="1799" spans="2:22" s="57" customFormat="1" ht="24.95" customHeight="1"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</row>
    <row r="1800" spans="2:22" s="57" customFormat="1" ht="24.95" customHeight="1"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</row>
    <row r="1801" spans="2:22" s="57" customFormat="1" ht="24.95" customHeight="1"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</row>
    <row r="1802" spans="2:22" s="57" customFormat="1" ht="24.95" customHeight="1"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</row>
    <row r="1803" spans="2:22" s="57" customFormat="1" ht="24.95" customHeight="1"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</row>
    <row r="1804" spans="2:22" s="57" customFormat="1" ht="24.95" customHeight="1"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</row>
    <row r="1805" spans="2:22" s="57" customFormat="1" ht="24.95" customHeight="1"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</row>
    <row r="1806" spans="2:22" s="57" customFormat="1" ht="24.95" customHeight="1"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</row>
    <row r="1807" spans="2:22" s="57" customFormat="1" ht="24.95" customHeight="1"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</row>
    <row r="1808" spans="2:22" s="57" customFormat="1" ht="24.95" customHeight="1"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</row>
    <row r="1809" spans="2:22" s="57" customFormat="1" ht="24.95" customHeight="1"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</row>
    <row r="1810" spans="2:22" s="57" customFormat="1" ht="24.95" customHeight="1"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</row>
    <row r="1811" spans="2:22" s="57" customFormat="1" ht="24.95" customHeight="1"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</row>
    <row r="1812" spans="2:22" s="57" customFormat="1" ht="24.95" customHeight="1"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</row>
    <row r="1813" spans="2:22" s="57" customFormat="1" ht="24.95" customHeight="1"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</row>
    <row r="1814" spans="2:22" s="57" customFormat="1" ht="24.95" customHeight="1"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</row>
    <row r="1815" spans="2:22" s="57" customFormat="1" ht="24.95" customHeight="1"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</row>
    <row r="1816" spans="2:22" s="57" customFormat="1" ht="24.95" customHeight="1"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</row>
    <row r="1817" spans="2:22" s="57" customFormat="1" ht="24.95" customHeight="1"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</row>
    <row r="1818" spans="2:22" s="57" customFormat="1" ht="24.95" customHeight="1"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</row>
    <row r="1819" spans="2:22" s="57" customFormat="1" ht="24.95" customHeight="1"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</row>
    <row r="1820" spans="2:22" s="57" customFormat="1" ht="24.95" customHeight="1"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</row>
    <row r="1821" spans="2:22" s="57" customFormat="1" ht="24.95" customHeight="1"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</row>
    <row r="1822" spans="2:22" s="57" customFormat="1" ht="24.95" customHeight="1"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</row>
    <row r="1823" spans="2:22" s="57" customFormat="1" ht="24.95" customHeight="1"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</row>
    <row r="1824" spans="2:22" s="57" customFormat="1" ht="24.95" customHeight="1"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</row>
    <row r="1825" spans="2:22" s="57" customFormat="1" ht="24.95" customHeight="1"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</row>
    <row r="1826" spans="2:22" s="57" customFormat="1" ht="24.95" customHeight="1"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</row>
    <row r="1827" spans="2:22" s="57" customFormat="1" ht="24.95" customHeight="1"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</row>
    <row r="1828" spans="2:22" s="57" customFormat="1" ht="24.95" customHeight="1"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</row>
    <row r="1829" spans="2:22" s="57" customFormat="1" ht="24.95" customHeight="1"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</row>
    <row r="1830" spans="2:22" s="57" customFormat="1" ht="24.95" customHeight="1"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</row>
    <row r="1831" spans="2:22" s="57" customFormat="1" ht="24.95" customHeight="1"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</row>
    <row r="1832" spans="2:22" s="57" customFormat="1" ht="24.95" customHeight="1"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</row>
    <row r="1833" spans="2:22" s="57" customFormat="1" ht="24.95" customHeight="1"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</row>
    <row r="1834" spans="2:22" s="57" customFormat="1" ht="24.95" customHeight="1"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</row>
    <row r="1835" spans="2:22" s="57" customFormat="1" ht="24.95" customHeight="1"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</row>
    <row r="1836" spans="2:22" s="57" customFormat="1" ht="24.95" customHeight="1"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</row>
    <row r="1837" spans="2:22" s="57" customFormat="1" ht="24.95" customHeight="1"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</row>
    <row r="1838" spans="2:22" s="57" customFormat="1" ht="24.95" customHeight="1"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</row>
    <row r="1839" spans="2:22" s="57" customFormat="1" ht="24.95" customHeight="1"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</row>
    <row r="1840" spans="2:22" s="57" customFormat="1" ht="24.95" customHeight="1"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</row>
    <row r="1841" spans="2:22" s="57" customFormat="1" ht="24.95" customHeight="1"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</row>
    <row r="1842" spans="2:22" s="57" customFormat="1" ht="24.95" customHeight="1"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</row>
    <row r="1843" spans="2:22" s="57" customFormat="1" ht="24.95" customHeight="1"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</row>
    <row r="1844" spans="2:22" s="57" customFormat="1" ht="24.95" customHeight="1"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</row>
    <row r="1845" spans="2:22" s="57" customFormat="1" ht="24.95" customHeight="1"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</row>
    <row r="1846" spans="2:22" s="57" customFormat="1" ht="24.95" customHeight="1"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</row>
    <row r="1847" spans="2:22" s="57" customFormat="1" ht="24.95" customHeight="1"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</row>
    <row r="1848" spans="2:22" s="57" customFormat="1" ht="24.95" customHeight="1"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</row>
    <row r="1849" spans="2:22" s="57" customFormat="1" ht="24.95" customHeight="1"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</row>
    <row r="1850" spans="2:22" s="57" customFormat="1" ht="24.95" customHeight="1"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</row>
    <row r="1851" spans="2:22" s="57" customFormat="1" ht="24.95" customHeight="1"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</row>
    <row r="1852" spans="2:22" s="57" customFormat="1" ht="24.95" customHeight="1"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</row>
    <row r="1853" spans="2:22" s="57" customFormat="1" ht="24.95" customHeight="1"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</row>
    <row r="1854" spans="2:22" s="57" customFormat="1" ht="24.95" customHeight="1"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</row>
    <row r="1855" spans="2:22" s="57" customFormat="1" ht="24.95" customHeight="1"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</row>
    <row r="1856" spans="2:22" s="57" customFormat="1" ht="24.95" customHeight="1"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</row>
    <row r="1857" spans="2:22" s="57" customFormat="1" ht="24.95" customHeight="1"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</row>
    <row r="1858" spans="2:22" s="57" customFormat="1" ht="24.95" customHeight="1"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</row>
    <row r="1859" spans="2:22" s="57" customFormat="1" ht="24.95" customHeight="1"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</row>
    <row r="1860" spans="2:22" s="57" customFormat="1" ht="24.95" customHeight="1"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</row>
    <row r="1861" spans="2:22" s="57" customFormat="1" ht="24.95" customHeight="1"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</row>
    <row r="1862" spans="2:22" s="57" customFormat="1" ht="24.95" customHeight="1"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</row>
    <row r="1863" spans="2:22" s="57" customFormat="1" ht="24.95" customHeight="1"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</row>
    <row r="1864" spans="2:22" s="57" customFormat="1" ht="24.95" customHeight="1"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</row>
    <row r="1865" spans="2:22" s="57" customFormat="1" ht="24.95" customHeight="1"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</row>
    <row r="1866" spans="2:22" s="57" customFormat="1" ht="24.95" customHeight="1"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</row>
    <row r="1867" spans="2:22" s="57" customFormat="1" ht="24.95" customHeight="1"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</row>
    <row r="1868" spans="2:22" s="57" customFormat="1" ht="24.95" customHeight="1"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</row>
    <row r="1869" spans="2:22" s="57" customFormat="1" ht="24.95" customHeight="1"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</row>
    <row r="1870" spans="2:22" s="57" customFormat="1" ht="24.95" customHeight="1"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</row>
    <row r="1871" spans="2:22" s="57" customFormat="1" ht="24.95" customHeight="1"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</row>
    <row r="1872" spans="2:22" s="57" customFormat="1" ht="24.95" customHeight="1"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</row>
    <row r="1873" spans="2:22" s="57" customFormat="1" ht="24.95" customHeight="1"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</row>
    <row r="1874" spans="2:22" s="57" customFormat="1" ht="24.95" customHeight="1"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</row>
    <row r="1875" spans="2:22" s="57" customFormat="1" ht="24.95" customHeight="1"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</row>
    <row r="1876" spans="2:22" s="57" customFormat="1" ht="24.95" customHeight="1"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</row>
    <row r="1877" spans="2:22" s="57" customFormat="1" ht="24.95" customHeight="1"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</row>
    <row r="1878" spans="2:22" s="57" customFormat="1" ht="24.95" customHeight="1"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</row>
    <row r="1879" spans="2:22" s="57" customFormat="1" ht="24.95" customHeight="1"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</row>
    <row r="1880" spans="2:22" s="57" customFormat="1" ht="24.95" customHeight="1"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</row>
    <row r="1881" spans="2:22" s="57" customFormat="1" ht="24.95" customHeight="1"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</row>
    <row r="1882" spans="2:22" s="57" customFormat="1" ht="24.95" customHeight="1"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</row>
    <row r="1883" spans="2:22" s="57" customFormat="1" ht="24.95" customHeight="1"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</row>
    <row r="1884" spans="2:22" s="57" customFormat="1" ht="24.95" customHeight="1"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</row>
    <row r="1885" spans="2:22" s="57" customFormat="1" ht="24.95" customHeight="1"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</row>
    <row r="1886" spans="2:22" s="57" customFormat="1" ht="24.95" customHeight="1"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</row>
    <row r="1887" spans="2:22" s="57" customFormat="1" ht="24.95" customHeight="1"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</row>
    <row r="1888" spans="2:22" s="57" customFormat="1" ht="24.95" customHeight="1"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</row>
    <row r="1889" spans="2:22" s="57" customFormat="1" ht="24.95" customHeight="1"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</row>
    <row r="1890" spans="2:22" s="57" customFormat="1" ht="24.95" customHeight="1"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</row>
    <row r="1891" spans="2:22" s="57" customFormat="1" ht="24.95" customHeight="1"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</row>
    <row r="1892" spans="2:22" s="57" customFormat="1" ht="24.95" customHeight="1"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</row>
    <row r="1893" spans="2:22" s="57" customFormat="1" ht="24.95" customHeight="1"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</row>
    <row r="1894" spans="2:22" s="57" customFormat="1" ht="24.95" customHeight="1"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</row>
    <row r="1895" spans="2:22" s="57" customFormat="1" ht="24.95" customHeight="1"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</row>
    <row r="1896" spans="2:22" s="57" customFormat="1" ht="24.95" customHeight="1"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</row>
    <row r="1897" spans="2:22" s="57" customFormat="1" ht="24.95" customHeight="1"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</row>
    <row r="1898" spans="2:22" s="57" customFormat="1" ht="24.95" customHeight="1"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</row>
    <row r="1899" spans="2:22" s="57" customFormat="1" ht="24.95" customHeight="1"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</row>
    <row r="1900" spans="2:22" s="57" customFormat="1" ht="24.95" customHeight="1"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</row>
    <row r="1901" spans="2:22" s="57" customFormat="1" ht="24.95" customHeight="1"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</row>
    <row r="1902" spans="2:22" s="57" customFormat="1" ht="24.95" customHeight="1"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</row>
    <row r="1903" spans="2:22" s="57" customFormat="1" ht="24.95" customHeight="1"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</row>
    <row r="1904" spans="2:22" s="57" customFormat="1" ht="24.95" customHeight="1"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</row>
    <row r="1905" spans="2:22" s="57" customFormat="1" ht="24.95" customHeight="1"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</row>
    <row r="1906" spans="2:22" s="57" customFormat="1" ht="24.95" customHeight="1"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</row>
    <row r="1907" spans="2:22" s="57" customFormat="1" ht="24.95" customHeight="1"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</row>
    <row r="1908" spans="2:22" s="57" customFormat="1" ht="24.95" customHeight="1"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</row>
    <row r="1909" spans="2:22" s="57" customFormat="1" ht="24.95" customHeight="1"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</row>
    <row r="1910" spans="2:22" s="57" customFormat="1" ht="24.95" customHeight="1"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</row>
    <row r="1911" spans="2:22" s="57" customFormat="1" ht="24.95" customHeight="1"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</row>
    <row r="1912" spans="2:22" s="57" customFormat="1" ht="24.95" customHeight="1"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</row>
    <row r="1913" spans="2:22" s="57" customFormat="1" ht="24.95" customHeight="1"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</row>
    <row r="1914" spans="2:22" s="57" customFormat="1" ht="24.95" customHeight="1"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</row>
    <row r="1915" spans="2:22" s="57" customFormat="1" ht="24.95" customHeight="1"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</row>
    <row r="1916" spans="2:22" s="57" customFormat="1" ht="24.95" customHeight="1"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</row>
    <row r="1917" spans="2:22" s="57" customFormat="1" ht="24.95" customHeight="1"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</row>
    <row r="1918" spans="2:22" s="57" customFormat="1" ht="24.95" customHeight="1"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</row>
    <row r="1919" spans="2:22" s="57" customFormat="1" ht="24.95" customHeight="1"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</row>
    <row r="1920" spans="2:22" s="57" customFormat="1" ht="24.95" customHeight="1"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</row>
    <row r="1921" spans="2:22" s="57" customFormat="1" ht="24.95" customHeight="1"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</row>
    <row r="1922" spans="2:22" s="57" customFormat="1" ht="24.95" customHeight="1"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</row>
    <row r="1923" spans="2:22" s="57" customFormat="1" ht="24.95" customHeight="1"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</row>
    <row r="1924" spans="2:22" s="57" customFormat="1" ht="24.95" customHeight="1"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</row>
    <row r="1925" spans="2:22" s="57" customFormat="1" ht="24.95" customHeight="1"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</row>
    <row r="1926" spans="2:22" s="57" customFormat="1" ht="24.95" customHeight="1"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</row>
    <row r="1927" spans="2:22" s="57" customFormat="1" ht="24.95" customHeight="1"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</row>
    <row r="1928" spans="2:22" s="57" customFormat="1" ht="24.95" customHeight="1"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</row>
    <row r="1929" spans="2:22" s="57" customFormat="1" ht="24.95" customHeight="1"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</row>
    <row r="1930" spans="2:22" s="57" customFormat="1" ht="24.95" customHeight="1"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</row>
    <row r="1931" spans="2:22" s="57" customFormat="1" ht="24.95" customHeight="1"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</row>
    <row r="1932" spans="2:22" s="57" customFormat="1" ht="24.95" customHeight="1"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</row>
    <row r="1933" spans="2:22" s="57" customFormat="1" ht="24.95" customHeight="1"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</row>
    <row r="1934" spans="2:22" s="57" customFormat="1" ht="24.95" customHeight="1"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</row>
    <row r="1935" spans="2:22" s="57" customFormat="1" ht="24.95" customHeight="1"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</row>
    <row r="1936" spans="2:22" s="57" customFormat="1" ht="24.95" customHeight="1"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</row>
    <row r="1937" spans="2:22" s="57" customFormat="1" ht="24.95" customHeight="1"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</row>
    <row r="1938" spans="2:22" s="57" customFormat="1" ht="24.95" customHeight="1"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</row>
    <row r="1939" spans="2:22" s="57" customFormat="1" ht="24.95" customHeight="1"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</row>
    <row r="1940" spans="2:22" s="57" customFormat="1" ht="24.95" customHeight="1"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</row>
    <row r="1941" spans="2:22" s="57" customFormat="1" ht="24.95" customHeight="1"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</row>
    <row r="1942" spans="2:22" s="57" customFormat="1" ht="24.95" customHeight="1"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</row>
    <row r="1943" spans="2:22" s="57" customFormat="1" ht="24.95" customHeight="1"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</row>
    <row r="1944" spans="2:22" s="57" customFormat="1" ht="24.95" customHeight="1"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</row>
    <row r="1945" spans="2:22" s="57" customFormat="1" ht="24.95" customHeight="1"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</row>
    <row r="1946" spans="2:22" s="57" customFormat="1" ht="24.95" customHeight="1"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</row>
    <row r="1947" spans="2:22" s="57" customFormat="1" ht="24.95" customHeight="1"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</row>
    <row r="1948" spans="2:22" s="57" customFormat="1" ht="24.95" customHeight="1"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</row>
    <row r="1949" spans="2:22" s="57" customFormat="1" ht="24.95" customHeight="1"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</row>
    <row r="1950" spans="2:22" s="57" customFormat="1" ht="24.95" customHeight="1"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</row>
    <row r="1951" spans="2:22" s="57" customFormat="1" ht="24.95" customHeight="1"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</row>
    <row r="1952" spans="2:22" s="57" customFormat="1" ht="24.95" customHeight="1"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</row>
    <row r="1953" spans="2:22" s="57" customFormat="1" ht="24.95" customHeight="1"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</row>
    <row r="1954" spans="2:22" s="57" customFormat="1" ht="24.95" customHeight="1"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</row>
    <row r="1955" spans="2:22" s="57" customFormat="1" ht="24.95" customHeight="1"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</row>
    <row r="1956" spans="2:22" s="57" customFormat="1" ht="24.95" customHeight="1"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</row>
    <row r="1957" spans="2:22" s="57" customFormat="1" ht="24.95" customHeight="1"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</row>
    <row r="1958" spans="2:22" s="57" customFormat="1" ht="24.95" customHeight="1"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</row>
    <row r="1959" spans="2:22" s="57" customFormat="1" ht="24.95" customHeight="1"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</row>
    <row r="1960" spans="2:22" s="57" customFormat="1" ht="24.95" customHeight="1"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</row>
    <row r="1961" spans="2:22" s="57" customFormat="1" ht="24.95" customHeight="1"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</row>
    <row r="1962" spans="2:22" s="57" customFormat="1" ht="24.95" customHeight="1"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</row>
    <row r="1963" spans="2:22" s="57" customFormat="1" ht="24.95" customHeight="1"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</row>
    <row r="1964" spans="2:22" s="57" customFormat="1" ht="24.95" customHeight="1"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</row>
    <row r="1965" spans="2:22" s="57" customFormat="1" ht="24.95" customHeight="1"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</row>
    <row r="1966" spans="2:22" s="57" customFormat="1" ht="24.95" customHeight="1"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</row>
    <row r="1967" spans="2:22" s="57" customFormat="1" ht="24.95" customHeight="1"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</row>
    <row r="1968" spans="2:22" s="57" customFormat="1" ht="24.95" customHeight="1"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</row>
    <row r="1969" spans="2:22" s="57" customFormat="1" ht="24.95" customHeight="1"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</row>
    <row r="1970" spans="2:22" s="57" customFormat="1" ht="24.95" customHeight="1"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</row>
    <row r="1971" spans="2:22" s="57" customFormat="1" ht="24.95" customHeight="1"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</row>
    <row r="1972" spans="2:22" s="57" customFormat="1" ht="24.95" customHeight="1"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</row>
    <row r="1973" spans="2:22" s="57" customFormat="1" ht="24.95" customHeight="1"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</row>
    <row r="1974" spans="2:22" s="57" customFormat="1" ht="24.95" customHeight="1"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</row>
    <row r="1975" spans="2:22" s="57" customFormat="1" ht="24.95" customHeight="1"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</row>
    <row r="1976" spans="2:22" s="57" customFormat="1" ht="24.95" customHeight="1"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</row>
    <row r="1977" spans="2:22" s="57" customFormat="1" ht="24.95" customHeight="1"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</row>
    <row r="1978" spans="2:22" s="57" customFormat="1" ht="24.95" customHeight="1"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</row>
    <row r="1979" spans="2:22" s="57" customFormat="1" ht="24.95" customHeight="1"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</row>
    <row r="1980" spans="2:22" s="57" customFormat="1" ht="24.95" customHeight="1"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</row>
    <row r="1981" spans="2:22" s="57" customFormat="1" ht="24.95" customHeight="1"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</row>
    <row r="1982" spans="2:22" s="57" customFormat="1" ht="24.95" customHeight="1"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</row>
    <row r="1983" spans="2:22" s="57" customFormat="1" ht="24.95" customHeight="1"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</row>
    <row r="1984" spans="2:22" s="57" customFormat="1" ht="24.95" customHeight="1"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</row>
    <row r="1985" spans="2:22" s="57" customFormat="1" ht="24.95" customHeight="1"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</row>
    <row r="1986" spans="2:22" s="57" customFormat="1" ht="24.95" customHeight="1"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</row>
    <row r="1987" spans="2:22" s="57" customFormat="1" ht="24.95" customHeight="1"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</row>
    <row r="1988" spans="2:22" s="57" customFormat="1" ht="24.95" customHeight="1"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</row>
    <row r="1989" spans="2:22" s="57" customFormat="1" ht="24.95" customHeight="1"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</row>
    <row r="1990" spans="2:22" s="57" customFormat="1" ht="24.95" customHeight="1"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</row>
    <row r="1991" spans="2:22" s="57" customFormat="1" ht="24.95" customHeight="1"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</row>
    <row r="1992" spans="2:22" s="57" customFormat="1" ht="24.95" customHeight="1"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</row>
    <row r="1993" spans="2:22" s="57" customFormat="1" ht="24.95" customHeight="1"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</row>
    <row r="1994" spans="2:22" s="57" customFormat="1" ht="24.95" customHeight="1"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</row>
    <row r="1995" spans="2:22" s="57" customFormat="1" ht="24.95" customHeight="1"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</row>
    <row r="1996" spans="2:22" s="57" customFormat="1" ht="24.95" customHeight="1"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</row>
    <row r="1997" spans="2:22" s="57" customFormat="1" ht="24.95" customHeight="1"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</row>
    <row r="1998" spans="2:22" s="57" customFormat="1" ht="24.95" customHeight="1"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</row>
    <row r="1999" spans="2:22" s="57" customFormat="1" ht="24.95" customHeight="1"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</row>
    <row r="2000" spans="2:22" s="57" customFormat="1" ht="24.95" customHeight="1"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</row>
    <row r="2001" spans="2:22" s="57" customFormat="1" ht="24.95" customHeight="1"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</row>
    <row r="2002" spans="2:22" s="57" customFormat="1" ht="24.95" customHeight="1"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</row>
    <row r="2003" spans="2:22" s="57" customFormat="1" ht="24.95" customHeight="1"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</row>
    <row r="2004" spans="2:22" s="57" customFormat="1" ht="24.95" customHeight="1"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</row>
    <row r="2005" spans="2:22" s="57" customFormat="1" ht="24.95" customHeight="1"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</row>
    <row r="2006" spans="2:22" s="57" customFormat="1" ht="24.95" customHeight="1"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</row>
    <row r="2007" spans="2:22" s="57" customFormat="1" ht="24.95" customHeight="1"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</row>
    <row r="2008" spans="2:22" s="57" customFormat="1" ht="24.95" customHeight="1"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</row>
    <row r="2009" spans="2:22" s="57" customFormat="1" ht="24.95" customHeight="1"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</row>
    <row r="2010" spans="2:22" s="57" customFormat="1" ht="24.95" customHeight="1"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</row>
    <row r="2011" spans="2:22" s="57" customFormat="1" ht="24.95" customHeight="1"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</row>
    <row r="2012" spans="2:22" s="57" customFormat="1" ht="24.95" customHeight="1"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</row>
    <row r="2013" spans="2:22" s="57" customFormat="1" ht="24.95" customHeight="1"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</row>
    <row r="2014" spans="2:22" s="57" customFormat="1" ht="24.95" customHeight="1"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</row>
    <row r="2015" spans="2:22" s="57" customFormat="1" ht="24.95" customHeight="1"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</row>
    <row r="2016" spans="2:22" s="57" customFormat="1" ht="24.95" customHeight="1"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</row>
    <row r="2017" spans="2:22" s="57" customFormat="1" ht="24.95" customHeight="1"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</row>
    <row r="2018" spans="2:22" s="57" customFormat="1" ht="24.95" customHeight="1"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</row>
    <row r="2019" spans="2:22" s="57" customFormat="1" ht="24.95" customHeight="1"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</row>
    <row r="2020" spans="2:22" s="57" customFormat="1" ht="24.95" customHeight="1"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</row>
    <row r="2021" spans="2:22" s="57" customFormat="1" ht="24.95" customHeight="1"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</row>
    <row r="2022" spans="2:22" s="57" customFormat="1" ht="24.95" customHeight="1"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</row>
    <row r="2023" spans="2:22" s="57" customFormat="1" ht="24.95" customHeight="1"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</row>
    <row r="2024" spans="2:22" s="57" customFormat="1" ht="24.95" customHeight="1"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</row>
    <row r="2025" spans="2:22" s="57" customFormat="1" ht="24.95" customHeight="1"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</row>
    <row r="2026" spans="2:22" s="57" customFormat="1" ht="24.95" customHeight="1"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</row>
    <row r="2027" spans="2:22" s="57" customFormat="1" ht="24.95" customHeight="1"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</row>
    <row r="2028" spans="2:22" s="57" customFormat="1" ht="24.95" customHeight="1"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</row>
    <row r="2029" spans="2:22" s="57" customFormat="1" ht="24.95" customHeight="1"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</row>
    <row r="2030" spans="2:22" s="57" customFormat="1" ht="24.95" customHeight="1"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</row>
    <row r="2031" spans="2:22" s="57" customFormat="1" ht="24.95" customHeight="1"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</row>
    <row r="2032" spans="2:22" s="57" customFormat="1" ht="24.95" customHeight="1"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</row>
    <row r="2033" spans="2:22" s="57" customFormat="1" ht="24.95" customHeight="1"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</row>
    <row r="2034" spans="2:22" s="57" customFormat="1" ht="24.95" customHeight="1"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</row>
    <row r="2035" spans="2:22" s="57" customFormat="1" ht="24.95" customHeight="1"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</row>
    <row r="2036" spans="2:22" s="57" customFormat="1" ht="24.95" customHeight="1"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</row>
    <row r="2037" spans="2:22" s="57" customFormat="1" ht="24.95" customHeight="1"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</row>
    <row r="2038" spans="2:22" s="57" customFormat="1" ht="24.95" customHeight="1"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</row>
    <row r="2039" spans="2:22" s="57" customFormat="1" ht="24.95" customHeight="1"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</row>
    <row r="2040" spans="2:22" s="57" customFormat="1" ht="24.95" customHeight="1"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</row>
    <row r="2041" spans="2:22" s="57" customFormat="1" ht="24.95" customHeight="1"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</row>
    <row r="2042" spans="2:22" s="57" customFormat="1" ht="24.95" customHeight="1"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</row>
    <row r="2043" spans="2:22" s="57" customFormat="1" ht="24.95" customHeight="1"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</row>
    <row r="2044" spans="2:22" s="57" customFormat="1" ht="24.95" customHeight="1"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</row>
    <row r="2045" spans="2:22" s="57" customFormat="1" ht="24.95" customHeight="1"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</row>
    <row r="2046" spans="2:22" s="57" customFormat="1" ht="24.95" customHeight="1"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</row>
    <row r="2047" spans="2:22" s="57" customFormat="1" ht="24.95" customHeight="1"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</row>
    <row r="2048" spans="2:22" s="57" customFormat="1" ht="24.95" customHeight="1"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</row>
    <row r="2049" spans="2:22" s="57" customFormat="1" ht="24.95" customHeight="1"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</row>
    <row r="2050" spans="2:22" s="57" customFormat="1" ht="24.95" customHeight="1"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</row>
    <row r="2051" spans="2:22" s="57" customFormat="1" ht="24.95" customHeight="1"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</row>
    <row r="2052" spans="2:22" s="57" customFormat="1" ht="24.95" customHeight="1"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</row>
    <row r="2053" spans="2:22" s="57" customFormat="1" ht="24.95" customHeight="1"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</row>
    <row r="2054" spans="2:22" s="57" customFormat="1" ht="24.95" customHeight="1"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</row>
    <row r="2055" spans="2:22" s="57" customFormat="1" ht="24.95" customHeight="1"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</row>
    <row r="2056" spans="2:22" s="57" customFormat="1" ht="24.95" customHeight="1"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</row>
    <row r="2057" spans="2:22" s="57" customFormat="1" ht="24.95" customHeight="1"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</row>
    <row r="2058" spans="2:22" s="57" customFormat="1" ht="24.95" customHeight="1"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</row>
    <row r="2059" spans="2:22" s="57" customFormat="1" ht="24.95" customHeight="1"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</row>
    <row r="2060" spans="2:22" s="57" customFormat="1" ht="24.95" customHeight="1"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</row>
    <row r="2061" spans="2:22" s="57" customFormat="1" ht="24.95" customHeight="1"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</row>
    <row r="2062" spans="2:22" s="57" customFormat="1" ht="24.95" customHeight="1"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</row>
    <row r="2063" spans="2:22" s="57" customFormat="1" ht="24.95" customHeight="1"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</row>
    <row r="2064" spans="2:22" s="57" customFormat="1" ht="24.95" customHeight="1"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</row>
    <row r="2065" spans="2:22" s="57" customFormat="1" ht="24.95" customHeight="1"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</row>
    <row r="2066" spans="2:22" s="57" customFormat="1" ht="24.95" customHeight="1"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</row>
    <row r="2067" spans="2:22" s="57" customFormat="1" ht="24.95" customHeight="1"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</row>
    <row r="2068" spans="2:22" s="57" customFormat="1" ht="24.95" customHeight="1"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</row>
    <row r="2069" spans="2:22" s="57" customFormat="1" ht="24.95" customHeight="1"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</row>
    <row r="2070" spans="2:22" s="57" customFormat="1" ht="24.95" customHeight="1"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</row>
    <row r="2071" spans="2:22" s="57" customFormat="1" ht="24.95" customHeight="1"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</row>
    <row r="2072" spans="2:22" s="57" customFormat="1" ht="24.95" customHeight="1"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</row>
    <row r="2073" spans="2:22" s="57" customFormat="1" ht="24.95" customHeight="1"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</row>
    <row r="2074" spans="2:22" s="57" customFormat="1" ht="24.95" customHeight="1"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</row>
    <row r="2075" spans="2:22" s="57" customFormat="1" ht="24.95" customHeight="1"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</row>
    <row r="2076" spans="2:22" s="57" customFormat="1" ht="24.95" customHeight="1"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</row>
    <row r="2077" spans="2:22" s="57" customFormat="1" ht="24.95" customHeight="1"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</row>
    <row r="2078" spans="2:22" s="57" customFormat="1" ht="24.95" customHeight="1"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</row>
    <row r="2079" spans="2:22" s="57" customFormat="1" ht="24.95" customHeight="1"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</row>
    <row r="2080" spans="2:22" s="57" customFormat="1" ht="24.95" customHeight="1"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</row>
    <row r="2081" spans="2:22" s="57" customFormat="1" ht="24.95" customHeight="1"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</row>
    <row r="2082" spans="2:22" s="57" customFormat="1" ht="24.95" customHeight="1"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</row>
    <row r="2083" spans="2:22" s="57" customFormat="1" ht="24.95" customHeight="1"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</row>
    <row r="2084" spans="2:22" s="57" customFormat="1" ht="24.95" customHeight="1"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</row>
    <row r="2085" spans="2:22" s="57" customFormat="1" ht="24.95" customHeight="1"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</row>
    <row r="2086" spans="2:22" s="57" customFormat="1" ht="24.95" customHeight="1"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</row>
    <row r="2087" spans="2:22" s="57" customFormat="1" ht="24.95" customHeight="1"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</row>
    <row r="2088" spans="2:22" s="57" customFormat="1" ht="24.95" customHeight="1"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</row>
    <row r="2089" spans="2:22" s="57" customFormat="1" ht="24.95" customHeight="1"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</row>
    <row r="2090" spans="2:22" s="57" customFormat="1" ht="24.95" customHeight="1"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</row>
    <row r="2091" spans="2:22" s="57" customFormat="1" ht="24.95" customHeight="1"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</row>
    <row r="2092" spans="2:22" s="57" customFormat="1" ht="24.95" customHeight="1"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</row>
    <row r="2093" spans="2:22" s="57" customFormat="1" ht="24.95" customHeight="1"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</row>
    <row r="2094" spans="2:22" s="57" customFormat="1" ht="24.95" customHeight="1"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</row>
    <row r="2095" spans="2:22" s="57" customFormat="1" ht="24.95" customHeight="1"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</row>
    <row r="2096" spans="2:22" s="57" customFormat="1" ht="24.95" customHeight="1"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</row>
    <row r="2097" spans="2:22" s="57" customFormat="1" ht="24.95" customHeight="1"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</row>
    <row r="2098" spans="2:22" s="57" customFormat="1" ht="24.95" customHeight="1"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</row>
    <row r="2099" spans="2:22" s="57" customFormat="1" ht="24.95" customHeight="1"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</row>
    <row r="2100" spans="2:22" s="57" customFormat="1" ht="24.95" customHeight="1"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</row>
    <row r="2101" spans="2:22" s="57" customFormat="1" ht="24.95" customHeight="1"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</row>
    <row r="2102" spans="2:22" s="57" customFormat="1" ht="24.95" customHeight="1"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</row>
    <row r="2103" spans="2:22" s="57" customFormat="1" ht="24.95" customHeight="1"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</row>
    <row r="2104" spans="2:22" s="57" customFormat="1" ht="24.95" customHeight="1"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</row>
    <row r="2105" spans="2:22" s="57" customFormat="1" ht="24.95" customHeight="1"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</row>
    <row r="2106" spans="2:22" s="57" customFormat="1" ht="24.95" customHeight="1"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</row>
    <row r="2107" spans="2:22" s="57" customFormat="1" ht="24.95" customHeight="1"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</row>
    <row r="2108" spans="2:22" s="57" customFormat="1" ht="24.95" customHeight="1"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</row>
    <row r="2109" spans="2:22" s="57" customFormat="1" ht="24.95" customHeight="1"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</row>
    <row r="2110" spans="2:22" s="57" customFormat="1" ht="24.95" customHeight="1"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</row>
    <row r="2111" spans="2:22" s="57" customFormat="1" ht="24.95" customHeight="1"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</row>
    <row r="2112" spans="2:22" s="57" customFormat="1" ht="24.95" customHeight="1"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</row>
    <row r="2113" spans="2:22" s="57" customFormat="1" ht="24.95" customHeight="1"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</row>
    <row r="2114" spans="2:22" s="57" customFormat="1" ht="24.95" customHeight="1"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</row>
    <row r="2115" spans="2:22" s="57" customFormat="1" ht="24.95" customHeight="1"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</row>
    <row r="2116" spans="2:22" s="57" customFormat="1" ht="24.95" customHeight="1"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</row>
    <row r="2117" spans="2:22" s="57" customFormat="1" ht="24.95" customHeight="1"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</row>
    <row r="2118" spans="2:22" s="57" customFormat="1" ht="24.95" customHeight="1"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</row>
    <row r="2119" spans="2:22" s="57" customFormat="1" ht="24.95" customHeight="1"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</row>
    <row r="2120" spans="2:22" s="57" customFormat="1" ht="24.95" customHeight="1"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</row>
    <row r="2121" spans="2:22" s="57" customFormat="1" ht="24.95" customHeight="1"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</row>
    <row r="2122" spans="2:22" s="57" customFormat="1" ht="24.95" customHeight="1"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</row>
    <row r="2123" spans="2:22" s="57" customFormat="1" ht="24.95" customHeight="1"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</row>
    <row r="2124" spans="2:22" s="57" customFormat="1" ht="24.95" customHeight="1"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</row>
    <row r="2125" spans="2:22" s="57" customFormat="1" ht="24.95" customHeight="1"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</row>
    <row r="2126" spans="2:22" s="57" customFormat="1" ht="24.95" customHeight="1"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</row>
    <row r="2127" spans="2:22" s="57" customFormat="1" ht="24.95" customHeight="1"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</row>
    <row r="2128" spans="2:22" s="57" customFormat="1" ht="24.95" customHeight="1"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</row>
  </sheetData>
  <autoFilter ref="A3:V327" xr:uid="{56CDAC4D-9400-41F7-89BA-06E7310EBC9A}"/>
  <mergeCells count="88">
    <mergeCell ref="T1:V1"/>
    <mergeCell ref="A2:A3"/>
    <mergeCell ref="B2:B3"/>
    <mergeCell ref="C2:C3"/>
    <mergeCell ref="D2:G2"/>
    <mergeCell ref="H2:I2"/>
    <mergeCell ref="J2:K2"/>
    <mergeCell ref="A1:S1"/>
    <mergeCell ref="V2:V3"/>
    <mergeCell ref="A13:A14"/>
    <mergeCell ref="A15:A17"/>
    <mergeCell ref="L2:L3"/>
    <mergeCell ref="M2:M3"/>
    <mergeCell ref="N2:N3"/>
    <mergeCell ref="O2:O3"/>
    <mergeCell ref="P2:S2"/>
    <mergeCell ref="T2:T3"/>
    <mergeCell ref="A47:A48"/>
    <mergeCell ref="A57:A58"/>
    <mergeCell ref="A77:A81"/>
    <mergeCell ref="A33:A36"/>
    <mergeCell ref="U2:U3"/>
    <mergeCell ref="A20:A21"/>
    <mergeCell ref="A22:A23"/>
    <mergeCell ref="A24:A25"/>
    <mergeCell ref="A28:A29"/>
    <mergeCell ref="A30:A31"/>
    <mergeCell ref="A37:A38"/>
    <mergeCell ref="A39:A40"/>
    <mergeCell ref="A41:A42"/>
    <mergeCell ref="A43:A44"/>
    <mergeCell ref="A45:A46"/>
    <mergeCell ref="M77:M81"/>
    <mergeCell ref="A82:A83"/>
    <mergeCell ref="A86:A87"/>
    <mergeCell ref="A148:A149"/>
    <mergeCell ref="A92:A95"/>
    <mergeCell ref="A96:A99"/>
    <mergeCell ref="A100:A101"/>
    <mergeCell ref="M100:M101"/>
    <mergeCell ref="A113:A116"/>
    <mergeCell ref="A126:A127"/>
    <mergeCell ref="A129:A132"/>
    <mergeCell ref="M134:M136"/>
    <mergeCell ref="A140:A141"/>
    <mergeCell ref="A142:A143"/>
    <mergeCell ref="A144:A146"/>
    <mergeCell ref="A88:A90"/>
    <mergeCell ref="A237:A238"/>
    <mergeCell ref="A208:A209"/>
    <mergeCell ref="A152:A153"/>
    <mergeCell ref="A162:A163"/>
    <mergeCell ref="A169:A170"/>
    <mergeCell ref="A171:A172"/>
    <mergeCell ref="A176:A180"/>
    <mergeCell ref="A181:A182"/>
    <mergeCell ref="A186:A189"/>
    <mergeCell ref="A196:A197"/>
    <mergeCell ref="A201:A202"/>
    <mergeCell ref="A204:A205"/>
    <mergeCell ref="A206:A207"/>
    <mergeCell ref="A214:A215"/>
    <mergeCell ref="A226:A227"/>
    <mergeCell ref="A228:A230"/>
    <mergeCell ref="A232:A233"/>
    <mergeCell ref="A235:A236"/>
    <mergeCell ref="A289:A290"/>
    <mergeCell ref="A291:A292"/>
    <mergeCell ref="A293:A294"/>
    <mergeCell ref="M293:M294"/>
    <mergeCell ref="O293:O294"/>
    <mergeCell ref="O286:O287"/>
    <mergeCell ref="A239:A240"/>
    <mergeCell ref="A243:A244"/>
    <mergeCell ref="A247:A249"/>
    <mergeCell ref="A251:A252"/>
    <mergeCell ref="A262:A263"/>
    <mergeCell ref="A268:A270"/>
    <mergeCell ref="A277:A278"/>
    <mergeCell ref="A286:A287"/>
    <mergeCell ref="M286:M287"/>
    <mergeCell ref="A255:A259"/>
    <mergeCell ref="A260:A261"/>
    <mergeCell ref="A299:A300"/>
    <mergeCell ref="A301:A302"/>
    <mergeCell ref="A306:A307"/>
    <mergeCell ref="A314:A315"/>
    <mergeCell ref="A316:A317"/>
  </mergeCells>
  <dataValidations count="3">
    <dataValidation type="textLength" operator="lessThanOrEqual" allowBlank="1" showInputMessage="1" showErrorMessage="1" error="Liczba znaków ograniczona do 100. Proszę zwięźle określić rodzaj wykonywanych robót." sqref="B255:C255 B260:C261" xr:uid="{9ACD354F-4FC1-4D14-96D1-0FA1DF2EC990}">
      <formula1>100</formula1>
    </dataValidation>
    <dataValidation type="date" operator="greaterThan" allowBlank="1" showInputMessage="1" showErrorMessage="1" error="Proszę podać datę w formacie rrrr-mm-dd." sqref="H323:H324 H201:H202 J262:J263 H196:H197 J27 H27 J196:J197 H262:H263 J266 H266 J273 H273 J286:J287 H286:H287 J293:J294 H293:H294 J323:J324" xr:uid="{89CEF020-A86A-48F2-92D5-DCDCCB594F2D}">
      <formula1>36526</formula1>
    </dataValidation>
    <dataValidation type="date" operator="greaterThanOrEqual" allowBlank="1" showInputMessage="1" showErrorMessage="1" error="Proszę podać datę w formacie rrrr-mm-dd. Termin zakończenia nie może być wcześniej, niż termin rozpoczęcia." sqref="I323:I324 I201:I202 K262:L263 I196:I197 K27:L27 I27 K196:L197 I262:I263 K323:L324 I266 K273:L273 I273 K266 I286:I287 L287 I293:I294 K286:K287 K293:L294" xr:uid="{7CAC82BD-6AB4-43D5-A1B4-46864488228C}">
      <formula1>H27</formula1>
    </dataValidation>
  </dataValidations>
  <pageMargins left="0.7" right="0.7" top="0.75" bottom="0.75" header="0.3" footer="0.3"/>
  <pageSetup paperSize="8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 operacyjne (opis-ILK)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Sapielak</dc:creator>
  <cp:lastModifiedBy>Żmudzin Joanna</cp:lastModifiedBy>
  <cp:lastPrinted>2024-01-02T06:40:23Z</cp:lastPrinted>
  <dcterms:created xsi:type="dcterms:W3CDTF">2024-01-02T02:39:26Z</dcterms:created>
  <dcterms:modified xsi:type="dcterms:W3CDTF">2024-01-02T06:52:05Z</dcterms:modified>
</cp:coreProperties>
</file>